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6.xml" ContentType="application/vnd.openxmlformats-officedocument.spreadsheetml.table+xml"/>
  <Override PartName="/xl/worksheets/sheet11.xml" ContentType="application/vnd.openxmlformats-officedocument.spreadsheetml.worksheet+xml"/>
  <Override PartName="/xl/drawings/drawing3.xml" ContentType="application/vnd.openxmlformats-officedocument.drawing+xml"/>
  <Override PartName="/xl/drawings/charts/chart5.xml" ContentType="application/vnd.openxmlformats-officedocument.drawingml.chart+xml"/>
  <Override PartName="/xl/worksheets/sheet12.xml" ContentType="application/vnd.openxmlformats-officedocument.spreadsheetml.worksheet+xml"/>
  <Override PartName="/xl/tables/table7.xml" ContentType="application/vnd.openxmlformats-officedocument.spreadsheetml.table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4.xml" ContentType="application/vnd.openxmlformats-officedocument.drawing+xml"/>
  <Override PartName="/xl/drawings/charts/chart6.xml" ContentType="application/vnd.openxmlformats-officedocument.drawingml.chart+xml"/>
  <Override PartName="/xl/worksheets/sheet15.xml" ContentType="application/vnd.openxmlformats-officedocument.spreadsheetml.worksheet+xml"/>
  <Override PartName="/xl/tables/table8.xml" ContentType="application/vnd.openxmlformats-officedocument.spreadsheetml.table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ables/table9.xml" ContentType="application/vnd.openxmlformats-officedocument.spreadsheetml.table+xml"/>
  <Override PartName="/xl/worksheets/sheet18.xml" ContentType="application/vnd.openxmlformats-officedocument.spreadsheetml.worksheet+xml"/>
  <Override PartName="/xl/drawings/drawing5.xml" ContentType="application/vnd.openxmlformats-officedocument.drawing+xml"/>
  <Override PartName="/xl/drawings/charts/chart7.xml" ContentType="application/vnd.openxmlformats-officedocument.drawingml.chart+xml"/>
  <Override PartName="/xl/drawings/charts/chart8.xml" ContentType="application/vnd.openxmlformats-officedocument.drawingml.chart+xml"/>
  <Override PartName="/xl/worksheets/sheet19.xml" ContentType="application/vnd.openxmlformats-officedocument.spreadsheetml.worksheet+xml"/>
  <Override PartName="/xl/drawings/drawing6.xml" ContentType="application/vnd.openxmlformats-officedocument.drawing+xml"/>
  <Override PartName="/xl/drawings/charts/chart9.xml" ContentType="application/vnd.openxmlformats-officedocument.drawingml.chart+xml"/>
  <Override PartName="/xl/worksheets/sheet20.xml" ContentType="application/vnd.openxmlformats-officedocument.spreadsheetml.worksheet+xml"/>
  <Override PartName="/xl/drawings/drawing7.xml" ContentType="application/vnd.openxmlformats-officedocument.drawing+xml"/>
  <Override PartName="/xl/drawings/charts/chart10.xml" ContentType="application/vnd.openxmlformats-officedocument.drawingml.chart+xml"/>
  <Override PartName="/xl/worksheets/sheet21.xml" ContentType="application/vnd.openxmlformats-officedocument.spreadsheetml.worksheet+xml"/>
  <Override PartName="/xl/drawings/drawing8.xml" ContentType="application/vnd.openxmlformats-officedocument.drawing+xml"/>
  <Override PartName="/xl/drawings/charts/chart11.xml" ContentType="application/vnd.openxmlformats-officedocument.drawingml.char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9.xml" ContentType="application/vnd.openxmlformats-officedocument.drawing+xml"/>
  <Override PartName="/xl/drawings/charts/chart12.xml" ContentType="application/vnd.openxmlformats-officedocument.drawingml.char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ables/table10.xml" ContentType="application/vnd.openxmlformats-officedocument.spreadsheetml.table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10.xml" ContentType="application/vnd.openxmlformats-officedocument.drawing+xml"/>
  <Override PartName="/xl/drawings/charts/chart13.xml" ContentType="application/vnd.openxmlformats-officedocument.drawingml.chart+xml"/>
  <Override PartName="/xl/tables/table11.xml" ContentType="application/vnd.openxmlformats-officedocument.spreadsheetml.table+xml"/>
  <Override PartName="/xl/worksheets/sheet29.xml" ContentType="application/vnd.openxmlformats-officedocument.spreadsheetml.worksheet+xml"/>
  <Override PartName="/xl/tables/table12.xml" ContentType="application/vnd.openxmlformats-officedocument.spreadsheetml.table+xml"/>
  <Override PartName="/xl/worksheets/sheet30.xml" ContentType="application/vnd.openxmlformats-officedocument.spreadsheetml.worksheet+xml"/>
  <Override PartName="/xl/tables/table13.xml" ContentType="application/vnd.openxmlformats-officedocument.spreadsheetml.table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11.xml" ContentType="application/vnd.openxmlformats-officedocument.drawing+xml"/>
  <Override PartName="/xl/drawings/charts/chart14.xml" ContentType="application/vnd.openxmlformats-officedocument.drawingml.char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12.xml" ContentType="application/vnd.openxmlformats-officedocument.drawing+xml"/>
  <Override PartName="/xl/drawings/charts/chart15.xml" ContentType="application/vnd.openxmlformats-officedocument.drawingml.char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ables/table14.xml" ContentType="application/vnd.openxmlformats-officedocument.spreadsheetml.table+xml"/>
  <Override PartName="/xl/worksheets/sheet38.xml" ContentType="application/vnd.openxmlformats-officedocument.spreadsheetml.worksheet+xml"/>
  <Override PartName="/xl/drawings/drawing13.xml" ContentType="application/vnd.openxmlformats-officedocument.drawing+xml"/>
  <Override PartName="/xl/drawings/charts/chart16.xml" ContentType="application/vnd.openxmlformats-officedocument.drawingml.chart+xml"/>
  <Override PartName="/xl/drawings/charts/chart17.xml" ContentType="application/vnd.openxmlformats-officedocument.drawingml.char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drawings/drawing14.xml" ContentType="application/vnd.openxmlformats-officedocument.drawing+xml"/>
  <Override PartName="/xl/drawings/charts/chart18.xml" ContentType="application/vnd.openxmlformats-officedocument.drawingml.chart+xml"/>
  <Override PartName="/xl/drawings/charts/chart19.xml" ContentType="application/vnd.openxmlformats-officedocument.drawingml.char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drawings/drawing15.xml" ContentType="application/vnd.openxmlformats-officedocument.drawing+xml"/>
  <Override PartName="/xl/drawings/charts/chart20.xml" ContentType="application/vnd.openxmlformats-officedocument.drawingml.chart+xml"/>
  <Override PartName="/xl/drawings/charts/chart21.xml" ContentType="application/vnd.openxmlformats-officedocument.drawingml.char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185112ca4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封面与说明" sheetId="1" r:id="R5d6729caf1774912"/>
    <x:sheet xmlns:r="http://schemas.openxmlformats.org/officeDocument/2006/relationships" name="储量与寿命" sheetId="2" r:id="R29b3d753117747c2"/>
    <x:sheet xmlns:r="http://schemas.openxmlformats.org/officeDocument/2006/relationships" name="供给预测_区域" sheetId="3" r:id="Rcb3c45b42fa54f9b"/>
    <x:sheet xmlns:r="http://schemas.openxmlformats.org/officeDocument/2006/relationships" name="供给预测_国家" sheetId="4" r:id="R1f281c4dfb4544db"/>
    <x:sheet xmlns:r="http://schemas.openxmlformats.org/officeDocument/2006/relationships" name="项目爬坡" sheetId="5" r:id="Rf07ce3223b2c4dc8"/>
    <x:sheet xmlns:r="http://schemas.openxmlformats.org/officeDocument/2006/relationships" name="成本模型" sheetId="6" r:id="R44b17dd4d53a4db6"/>
    <x:sheet xmlns:r="http://schemas.openxmlformats.org/officeDocument/2006/relationships" name="情景与敏感性" sheetId="7" r:id="R0e26eeddefd343b7"/>
    <x:sheet xmlns:r="http://schemas.openxmlformats.org/officeDocument/2006/relationships" name="来源索引" sheetId="8" r:id="R7f3ec0a5d79f458b"/>
    <x:sheet xmlns:r="http://schemas.openxmlformats.org/officeDocument/2006/relationships" name="成本假设" sheetId="9" r:id="Rb706e456ed62491e"/>
    <x:sheet xmlns:r="http://schemas.openxmlformats.org/officeDocument/2006/relationships" name="在产矿山成本库" sheetId="10" r:id="Re1fd47e2891f419c"/>
    <x:sheet xmlns:r="http://schemas.openxmlformats.org/officeDocument/2006/relationships" name="成本曲线_运营" sheetId="11" r:id="R246738c43eff4fff"/>
    <x:sheet xmlns:r="http://schemas.openxmlformats.org/officeDocument/2006/relationships" name="储量项目经济性" sheetId="12" r:id="Rcaeeede182b149c7"/>
    <x:sheet xmlns:r="http://schemas.openxmlformats.org/officeDocument/2006/relationships" name="成本桥接与激励价" sheetId="13" r:id="R6bb33a6b59b143f5"/>
    <x:sheet xmlns:r="http://schemas.openxmlformats.org/officeDocument/2006/relationships" name="成本曲线_新项目" sheetId="14" r:id="Rfd02907e9dc64f72"/>
    <x:sheet xmlns:r="http://schemas.openxmlformats.org/officeDocument/2006/relationships" name="成本来源索引" sheetId="15" r:id="Re2a94c95a8854529"/>
    <x:sheet xmlns:r="http://schemas.openxmlformats.org/officeDocument/2006/relationships" name="需求假设" sheetId="16" r:id="Reab483ca94ef47ad"/>
    <x:sheet xmlns:r="http://schemas.openxmlformats.org/officeDocument/2006/relationships" name="需求模型_明细" sheetId="17" r:id="Rbb686e1c8dd94c8e"/>
    <x:sheet xmlns:r="http://schemas.openxmlformats.org/officeDocument/2006/relationships" name="需求预测_区域" sheetId="18" r:id="R02dab9f7f9be4fe2"/>
    <x:sheet xmlns:r="http://schemas.openxmlformats.org/officeDocument/2006/relationships" name="需求预测_用途" sheetId="19" r:id="R0e832daaef194872"/>
    <x:sheet xmlns:r="http://schemas.openxmlformats.org/officeDocument/2006/relationships" name="需求预测_中国" sheetId="20" r:id="R7b7dfc33bc3e45cb"/>
    <x:sheet xmlns:r="http://schemas.openxmlformats.org/officeDocument/2006/relationships" name="需求预测_非中国" sheetId="21" r:id="Rcc8b28fb7c554272"/>
    <x:sheet xmlns:r="http://schemas.openxmlformats.org/officeDocument/2006/relationships" name="需求驱动量" sheetId="22" r:id="Rd288448e13e3454d"/>
    <x:sheet xmlns:r="http://schemas.openxmlformats.org/officeDocument/2006/relationships" name="二次铜与原生需求" sheetId="23" r:id="Rf1349b6bcf0d42df"/>
    <x:sheet xmlns:r="http://schemas.openxmlformats.org/officeDocument/2006/relationships" name="中国终端映射" sheetId="24" r:id="R50e9a26c12b44681"/>
    <x:sheet xmlns:r="http://schemas.openxmlformats.org/officeDocument/2006/relationships" name="需求外部校验" sheetId="25" r:id="R0ddae10b398445d0"/>
    <x:sheet xmlns:r="http://schemas.openxmlformats.org/officeDocument/2006/relationships" name="需求来源索引" sheetId="26" r:id="R814426c3f61d4bdf"/>
    <x:sheet xmlns:r="http://schemas.openxmlformats.org/officeDocument/2006/relationships" name="需求封面" sheetId="27" r:id="Rd921b6513c594ba7"/>
    <x:sheet xmlns:r="http://schemas.openxmlformats.org/officeDocument/2006/relationships" name="铜价历史_月度" sheetId="28" r:id="R58243d2e78ec4c0c"/>
    <x:sheet xmlns:r="http://schemas.openxmlformats.org/officeDocument/2006/relationships" name="铜价历史_季度" sheetId="29" r:id="Redabb55d7bb24021"/>
    <x:sheet xmlns:r="http://schemas.openxmlformats.org/officeDocument/2006/relationships" name="铜价历史_年度" sheetId="30" r:id="Rbe2fd65c3f324b75"/>
    <x:sheet xmlns:r="http://schemas.openxmlformats.org/officeDocument/2006/relationships" name="铜价模型假设" sheetId="31" r:id="R2bd901b08ee444e0"/>
    <x:sheet xmlns:r="http://schemas.openxmlformats.org/officeDocument/2006/relationships" name="精炼铜供需平衡" sheetId="32" r:id="R9957b49848694f9a"/>
    <x:sheet xmlns:r="http://schemas.openxmlformats.org/officeDocument/2006/relationships" name="中国原料缺口" sheetId="33" r:id="R5a0d0ff1ae2447f0"/>
    <x:sheet xmlns:r="http://schemas.openxmlformats.org/officeDocument/2006/relationships" name="铜价预测" sheetId="34" r:id="R3eea925a03724a23"/>
    <x:sheet xmlns:r="http://schemas.openxmlformats.org/officeDocument/2006/relationships" name="价格外部校验" sheetId="35" r:id="R171a66162ef7480e"/>
    <x:sheet xmlns:r="http://schemas.openxmlformats.org/officeDocument/2006/relationships" name="第三步封面" sheetId="36" r:id="Ra3617f8fa1b849e8"/>
    <x:sheet xmlns:r="http://schemas.openxmlformats.org/officeDocument/2006/relationships" name="第三步来源索引" sheetId="37" r:id="Rb9b4a1d33be94161"/>
    <x:sheet xmlns:r="http://schemas.openxmlformats.org/officeDocument/2006/relationships" name="最终摘要" sheetId="38" r:id="Raed3bf0b9be84845"/>
    <x:sheet xmlns:r="http://schemas.openxmlformats.org/officeDocument/2006/relationships" name="总复核记录" sheetId="39" r:id="R9186a86f19c24bc3"/>
    <x:sheet xmlns:r="http://schemas.openxmlformats.org/officeDocument/2006/relationships" name="最终情景总览" sheetId="40" r:id="R0689aef4990a4372"/>
    <x:sheet xmlns:r="http://schemas.openxmlformats.org/officeDocument/2006/relationships" name="审计修复说明" sheetId="41" r:id="R57c25d31e2c7483f"/>
    <x:sheet xmlns:r="http://schemas.openxmlformats.org/officeDocument/2006/relationships" name="矿山供给_修复" sheetId="42" r:id="R263ea531f4af47d4"/>
    <x:sheet xmlns:r="http://schemas.openxmlformats.org/officeDocument/2006/relationships" name="精炼供需_修复" sheetId="43" r:id="Refa6c089ac9b415e"/>
    <x:sheet xmlns:r="http://schemas.openxmlformats.org/officeDocument/2006/relationships" name="激励价_修复" sheetId="44" r:id="R8a1e8e654b5a45ae"/>
    <x:sheet xmlns:r="http://schemas.openxmlformats.org/officeDocument/2006/relationships" name="价格均衡_修复" sheetId="45" r:id="R50ac57c4e37943a2"/>
    <x:sheet xmlns:r="http://schemas.openxmlformats.org/officeDocument/2006/relationships" name="主模型假设" sheetId="46" r:id="R2b8fd8c5689040f4"/>
    <x:sheet xmlns:r="http://schemas.openxmlformats.org/officeDocument/2006/relationships" name="需求_统一" sheetId="47" r:id="Rb4d95b512114467b"/>
    <x:sheet xmlns:r="http://schemas.openxmlformats.org/officeDocument/2006/relationships" name="再审计记录" sheetId="48" r:id="R73ef16223b0e45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2">
    <x:numFmt numFmtId="200" formatCode="0.000;[Red](0.000);-"/>
    <x:numFmt numFmtId="201" formatCode="0.0;[Red](0.0);-"/>
    <x:numFmt numFmtId="202" formatCode="0.0%;[Red](0.0%);-"/>
    <x:numFmt numFmtId="203" formatCode="0%"/>
    <x:numFmt numFmtId="204" formatCode="0;[Red](0);-"/>
    <x:numFmt numFmtId="205" formatCode="$0.00;[Red]($0.00);-"/>
    <x:numFmt numFmtId="206" formatCode="$#,##0;[Red]($#,##0);-"/>
    <x:numFmt numFmtId="207" formatCode="0.000"/>
    <x:numFmt numFmtId="208" formatCode="0.0"/>
    <x:numFmt numFmtId="209" formatCode="0.00%;[Red](0.00%);-"/>
    <x:numFmt numFmtId="210" formatCode="0.0000"/>
    <x:numFmt numFmtId="211" formatCode="0.00"/>
    <x:numFmt numFmtId="212" formatCode="yyyy-mm"/>
    <x:numFmt numFmtId="213" formatCode="0.00x"/>
    <x:numFmt numFmtId="214" formatCode="¥#,##0;[Red](¥#,##0);-"/>
    <x:numFmt numFmtId="215" formatCode="0.00;[Red](0.00);-"/>
    <x:numFmt numFmtId="216" formatCode="#,##0;[Red](#,##0);-"/>
    <x:numFmt numFmtId="217" formatCode="#,##0.0;[Red](#,##0.0);-"/>
    <x:numFmt numFmtId="218" formatCode="0.0%"/>
    <x:numFmt numFmtId="219" formatCode="0.0000x"/>
    <x:numFmt numFmtId="220" formatCode="0"/>
    <x:numFmt numFmtId="221" formatCode="$0.00"/>
  </x:numFmts>
  <x:fonts count="45">
    <x:font>
      <x:sz val="11"/>
      <x:name val="Carlito"/>
    </x:font>
    <x:font>
      <x:b/>
      <x:sz val="16"/>
      <x:color rgb="FFFFFFFF"/>
      <x:name val="Carlito"/>
    </x:font>
    <x:font>
      <x:b/>
      <x:sz val="10"/>
      <x:color rgb="FFFFFFFF"/>
      <x:name val="Carlito"/>
    </x:font>
    <x:font>
      <x:b/>
      <x:sz val="10"/>
      <x:color rgb="FF17365D"/>
      <x:name val="Carlito"/>
    </x:font>
    <x:font>
      <x:sz val="10"/>
      <x:color rgb="FF222222"/>
      <x:name val="Carlito"/>
    </x:font>
    <x:font>
      <x:sz val="10"/>
      <x:color rgb="FF0000FF"/>
      <x:name val="Carlito"/>
    </x:font>
    <x:font>
      <x:b/>
      <x:sz val="11"/>
      <x:color rgb="FFFFFFFF"/>
      <x:name val="Carlito"/>
    </x:font>
    <x:font>
      <x:sz val="10"/>
      <x:color rgb="FF008000"/>
      <x:name val="Carlito"/>
    </x:font>
    <x:font>
      <x:sz val="10"/>
      <x:color rgb="FF000000"/>
      <x:name val="Carlito"/>
    </x:font>
    <x:font>
      <x:sz val="9"/>
      <x:color rgb="FF0563C1"/>
      <x:name val="Carlito"/>
    </x:font>
    <x:font>
      <x:b/>
      <x:sz val="10"/>
      <x:color rgb="FF000000"/>
      <x:name val="Carlito"/>
    </x:font>
    <x:font>
      <x:sz val="9"/>
      <x:color rgb="FF0000FF"/>
      <x:name val="Carlito"/>
    </x:font>
    <x:font>
      <x:sz val="9"/>
      <x:color rgb="FF008000"/>
      <x:name val="Carlito"/>
    </x:font>
    <x:font>
      <x:sz val="9"/>
      <x:color rgb="FF000000"/>
      <x:name val="Carlito"/>
    </x:font>
    <x:font>
      <x:b/>
      <x:sz val="10"/>
      <x:color rgb="FF0000FF"/>
      <x:name val="Carlito"/>
    </x:font>
    <x:font>
      <x:b/>
      <x:sz val="10"/>
      <x:color rgb="FF008000"/>
      <x:name val="Carlito"/>
    </x:font>
    <x:font>
      <x:b/>
      <x:sz val="10"/>
      <x:color rgb="FF222222"/>
      <x:name val="Carlito"/>
    </x:font>
    <x:font>
      <x:sz val="10"/>
      <x:color rgb="FF0000FF"/>
      <x:name val="Carlito"/>
    </x:font>
    <x:font>
      <x:sz val="10"/>
      <x:color rgb="FF008000"/>
      <x:name val="Carlito"/>
    </x:font>
    <x:font>
      <x:sz val="10"/>
      <x:color rgb="FF000000"/>
      <x:name val="Carlito"/>
    </x:font>
    <x:font>
      <x:b/>
      <x:sz val="9"/>
      <x:color rgb="FF0000FF"/>
      <x:name val="Carlito"/>
    </x:font>
    <x:font>
      <x:b/>
      <x:sz val="9"/>
      <x:color rgb="FF008000"/>
      <x:name val="Carlito"/>
    </x:font>
    <x:font>
      <x:b/>
      <x:sz val="9"/>
      <x:color rgb="FF000000"/>
      <x:name val="Carlito"/>
    </x:font>
    <x:font>
      <x:b/>
      <x:sz val="10"/>
      <x:color rgb="FF9C6500"/>
      <x:name val="Carlito"/>
    </x:font>
    <x:font>
      <x:b/>
      <x:sz val="14"/>
      <x:color rgb="FFFFFFFF"/>
      <x:name val="Carlito"/>
    </x:font>
    <x:font>
      <x:sz val="11"/>
      <x:color rgb="FF1F1F1F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sz val="11"/>
      <x:color rgb="FF000000"/>
      <x:name val="Carlito"/>
    </x:font>
    <x:font>
      <x:b/>
      <x:sz val="11"/>
      <x:color rgb="FF9C5700"/>
      <x:name val="Carlito"/>
    </x:font>
    <x:font>
      <x:sz val="11"/>
      <x:color rgb="FF404040"/>
      <x:name val="Carlito"/>
    </x:font>
    <x:font>
      <x:b/>
      <x:sz val="11"/>
      <x:name val="Carlito"/>
    </x:font>
    <x:font>
      <x:b/>
      <x:sz val="11"/>
      <x:color rgb="FF404040"/>
      <x:name val="Carlito"/>
    </x:font>
    <x:font>
      <x:i/>
      <x:sz val="11"/>
      <x:color rgb="FF000000"/>
      <x:name val="Carlito"/>
    </x:font>
    <x:font>
      <x:b/>
      <x:sz val="11"/>
      <x:color rgb="FF000000"/>
      <x:name val="Carlito"/>
    </x:font>
    <x:font>
      <x:i/>
      <x:sz val="11"/>
      <x:name val="Carlito"/>
    </x:font>
    <x:font>
      <x:b/>
      <x:sz val="11"/>
      <x:color rgb="FF008000"/>
      <x:name val="Carlito"/>
    </x:font>
    <x:font>
      <x:b/>
      <x:sz val="11"/>
      <x:color rgb="FF0000FF"/>
      <x:name val="Carlito"/>
    </x:font>
    <x:font>
      <x:i/>
      <x:sz val="11"/>
      <x:color rgb="FF404040"/>
      <x:name val="Carlito"/>
    </x:font>
    <x:font>
      <x:b/>
      <x:sz val="12"/>
      <x:color rgb="FFFFFFFF"/>
      <x:name val="Carlito"/>
    </x:font>
    <x:font>
      <x:b/>
      <x:sz val="16"/>
      <x:color rgb="FFFFFFFF"/>
      <x:name val="Microsoft YaHei"/>
    </x:font>
    <x:font>
      <x:i/>
      <x:sz val="11"/>
      <x:color rgb="FF404040"/>
      <x:name val="Microsoft YaHei"/>
    </x:font>
    <x:font>
      <x:sz val="11"/>
      <x:name val="Microsoft YaHei"/>
    </x:font>
    <x:font>
      <x:b/>
      <x:sz val="12"/>
      <x:color rgb="FFFFFFFF"/>
      <x:name val="Microsoft YaHei"/>
    </x:font>
    <x:font>
      <x:b/>
      <x:sz val="11"/>
      <x:color rgb="FF000000"/>
      <x:name val="Microsoft YaHei"/>
    </x:font>
  </x:fonts>
  <x:fills count="5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FFFFFF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FCE4D6"/>
      </x:patternFill>
    </x:fill>
    <x:fill>
      <x:patternFill patternType="solid">
        <x:fgColor rgb="FFEAF2F8"/>
      </x:patternFill>
    </x:fill>
    <x:fill>
      <x:patternFill patternType="solid">
        <x:fgColor rgb="FFE2F0D9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FCE4D6"/>
      </x:patternFill>
    </x:fill>
    <x:fill>
      <x:patternFill patternType="solid">
        <x:fgColor rgb="FFEAF2F8"/>
      </x:patternFill>
    </x:fill>
    <x:fill>
      <x:patternFill patternType="solid">
        <x:fgColor rgb="FFE2F0D9"/>
      </x:patternFill>
    </x:fill>
    <x:fill>
      <x:patternFill patternType="solid">
        <x:fgColor rgb="FFFFFFFF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AF2F8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4472C4"/>
      </x:patternFill>
    </x:fill>
    <x:fill>
      <x:patternFill patternType="solid">
        <x:fgColor rgb="FFFFFF00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CE4D6"/>
      </x:patternFill>
    </x:fill>
    <x:fill>
      <x:patternFill patternType="solid">
        <x:fgColor rgb="FFDDEBF7"/>
      </x:patternFill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10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0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left"/>
    </x:xf>
    <x:xf numFmtId="0" fontId="6" fillId="2" borderId="0" xfId="0" applyNumberFormat="1" applyFont="1" applyFill="1" applyBorder="1" applyAlignment="1">
      <x:alignment horizontal="left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left"/>
    </x:xf>
    <x:xf numFmtId="0" fontId="6" fillId="2" borderId="1" xfId="0" applyNumberFormat="1" applyFont="1" applyFill="1" applyBorder="1" applyAlignment="1">
      <x:alignment horizontal="left" vertical="center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0" fontId="7" fillId="0" borderId="0" xfId="0" applyNumberFormat="1" applyFont="1" applyFill="1" applyBorder="1"/>
    <x:xf numFmtId="200" fontId="7" fillId="0" borderId="1" xfId="0" applyNumberFormat="1" applyFont="1" applyFill="1" applyBorder="1"/>
    <x:xf numFmtId="201" fontId="7" fillId="0" borderId="0" xfId="0" applyNumberFormat="1" applyFont="1" applyFill="1" applyBorder="1"/>
    <x:xf numFmtId="201" fontId="7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7" fillId="0" borderId="0" xfId="0" applyNumberFormat="1" applyFont="1" applyFill="1" applyBorder="1" applyAlignment="1">
      <x:alignment wrapText="1"/>
    </x:xf>
    <x:xf numFmtId="201" fontId="7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7" fillId="0" borderId="1" xfId="0" applyNumberFormat="1" applyFont="1" applyFill="1" applyBorder="1" applyAlignment="1">
      <x:alignment wrapText="1"/>
    </x:xf>
    <x:xf numFmtId="201" fontId="7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 applyAlignment="1">
      <x:alignment vertical="center" wrapText="1"/>
    </x:xf>
    <x:xf numFmtId="201" fontId="7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  <x:xf numFmtId="200" fontId="7" fillId="0" borderId="1" xfId="0" applyNumberFormat="1" applyFont="1" applyFill="1" applyBorder="1" applyAlignment="1">
      <x:alignment vertical="center" wrapText="1"/>
    </x:xf>
    <x:xf numFmtId="201" fontId="7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1" fontId="8" fillId="0" borderId="0" xfId="0" applyNumberFormat="1" applyFont="1" applyFill="1" applyBorder="1"/>
    <x:xf numFmtId="201" fontId="8" fillId="0" borderId="1" xfId="0" applyNumberFormat="1" applyFont="1" applyFill="1" applyBorder="1"/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0" fontId="10" fillId="4" borderId="0" xfId="0" applyNumberFormat="1" applyFont="1" applyFill="1" applyBorder="1" applyAlignment="1">
      <x:alignment horizontal="center" vertical="center" wrapText="1"/>
    </x:xf>
    <x:xf numFmtId="0" fontId="10" fillId="4" borderId="1" xfId="0" applyNumberFormat="1" applyFont="1" applyFill="1" applyBorder="1" applyAlignment="1">
      <x:alignment horizontal="center" vertical="center" wrapText="1"/>
    </x:xf>
    <x:xf numFmtId="200" fontId="10" fillId="4" borderId="0" xfId="0" applyNumberFormat="1" applyFont="1" applyFill="1" applyBorder="1" applyAlignment="1">
      <x:alignment horizontal="center" vertical="center" wrapText="1"/>
    </x:xf>
    <x:xf numFmtId="200" fontId="10" fillId="4" borderId="1" xfId="0" applyNumberFormat="1" applyFont="1" applyFill="1" applyBorder="1" applyAlignment="1">
      <x:alignment horizontal="center" vertical="center" wrapText="1"/>
    </x:xf>
    <x:xf numFmtId="200" fontId="8" fillId="0" borderId="0" xfId="0" applyNumberFormat="1" applyFont="1" applyFill="1" applyBorder="1"/>
    <x:xf numFmtId="200" fontId="8" fillId="0" borderId="1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11" fillId="0" borderId="0" xfId="0" applyNumberFormat="1" applyFont="1" applyFill="1" applyBorder="1"/>
    <x:xf numFmtId="0" fontId="11" fillId="0" borderId="0" xfId="0" applyNumberFormat="1" applyFont="1" applyFill="1" applyBorder="1"/>
    <x:xf numFmtId="203" fontId="11" fillId="0" borderId="1" xfId="0" applyNumberFormat="1" applyFont="1" applyFill="1" applyBorder="1"/>
    <x:xf numFmtId="0" fontId="11" fillId="0" borderId="1" xfId="0" applyNumberFormat="1" applyFont="1" applyFill="1" applyBorder="1"/>
    <x:xf numFmtId="204" fontId="11" fillId="0" borderId="0" xfId="0" applyNumberFormat="1" applyFont="1" applyFill="1" applyBorder="1"/>
    <x:xf numFmtId="204" fontId="11" fillId="0" borderId="1" xfId="0" applyNumberFormat="1" applyFont="1" applyFill="1" applyBorder="1"/>
    <x:xf numFmtId="203" fontId="11" fillId="5" borderId="0" xfId="0" applyNumberFormat="1" applyFont="1" applyFill="1" applyBorder="1"/>
    <x:xf numFmtId="204" fontId="11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203" fontId="11" fillId="5" borderId="1" xfId="0" applyNumberFormat="1" applyFont="1" applyFill="1" applyBorder="1"/>
    <x:xf numFmtId="204" fontId="11" fillId="5" borderId="1" xfId="0" applyNumberFormat="1" applyFont="1" applyFill="1" applyBorder="1"/>
    <x:xf numFmtId="0" fontId="9" fillId="5" borderId="1" xfId="0" applyNumberFormat="1" applyFont="1" applyFill="1" applyBorder="1" applyAlignment="1">
      <x:alignment wrapText="1"/>
    </x:xf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205" fontId="5" fillId="5" borderId="0" xfId="0" applyNumberFormat="1" applyFont="1" applyFill="1" applyBorder="1"/>
    <x:xf numFmtId="205" fontId="5" fillId="5" borderId="1" xfId="0" applyNumberFormat="1" applyFont="1" applyFill="1" applyBorder="1"/>
    <x:xf numFmtId="205" fontId="5" fillId="0" borderId="0" xfId="0" applyNumberFormat="1" applyFont="1" applyFill="1" applyBorder="1"/>
    <x:xf numFmtId="205" fontId="8" fillId="0" borderId="0" xfId="0" applyNumberFormat="1" applyFont="1" applyFill="1" applyBorder="1"/>
    <x:xf numFmtId="205" fontId="5" fillId="0" borderId="1" xfId="0" applyNumberFormat="1" applyFont="1" applyFill="1" applyBorder="1"/>
    <x:xf numFmtId="205" fontId="8" fillId="0" borderId="1" xfId="0" applyNumberFormat="1" applyFont="1" applyFill="1" applyBorder="1"/>
    <x:xf numFmtId="206" fontId="8" fillId="0" borderId="0" xfId="0" applyNumberFormat="1" applyFont="1" applyFill="1" applyBorder="1"/>
    <x:xf numFmtId="206" fontId="8" fillId="0" borderId="1" xfId="0" applyNumberFormat="1" applyFont="1" applyFill="1" applyBorder="1"/>
    <x:xf numFmtId="205" fontId="11" fillId="0" borderId="0" xfId="0" applyNumberFormat="1" applyFont="1" applyFill="1" applyBorder="1"/>
    <x:xf numFmtId="205" fontId="11" fillId="0" borderId="1" xfId="0" applyNumberFormat="1" applyFont="1" applyFill="1" applyBorder="1"/>
    <x:xf numFmtId="203" fontId="5" fillId="0" borderId="0" xfId="0" applyNumberFormat="1" applyFont="1" applyFill="1" applyBorder="1"/>
    <x:xf numFmtId="203" fontId="5" fillId="0" borderId="1" xfId="0" applyNumberFormat="1" applyFont="1" applyFill="1" applyBorder="1"/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left"/>
    </x:xf>
    <x:xf numFmtId="0" fontId="6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xfId="0" applyNumberFormat="1" applyFont="1" applyFill="1" applyBorder="0"/>
    <x:xf numFmtId="0" fontId="2" fillId="7" xfId="0" applyNumberFormat="1" applyFont="1" applyFill="1" applyBorder="0" applyAlignment="1">
      <x:alignment wrapText="1"/>
    </x:xf>
    <x:xf numFmtId="0" fontId="2" fillId="7" xfId="0" applyNumberFormat="1" applyFont="1" applyFill="1" applyBorder="0" applyAlignment="1">
      <x:alignment horizontal="center" wrapText="1"/>
    </x:xf>
    <x:xf numFmtId="0" fontId="2" fillId="7" xfId="0" applyNumberFormat="1" applyFont="1" applyFill="1" applyBorder="0" applyAlignment="1">
      <x:alignment horizontal="center" vertical="center" wrapText="1"/>
    </x:xf>
    <x:xf numFmtId="202" fontId="0" fillId="0" borderId="0" xfId="0" applyNumberFormat="1" applyFont="1" applyFill="1" applyBorder="1"/>
    <x:xf numFmtId="202" fontId="5" fillId="0" borderId="0" xfId="0" applyNumberFormat="1" applyFont="1" applyFill="1" applyBorder="1"/>
    <x:xf numFmtId="202" fontId="5" fillId="8" borderId="0" xfId="0" applyNumberFormat="1" applyFont="1" applyFill="1" applyBorder="1"/>
    <x:xf numFmtId="207" fontId="8" fillId="0" borderId="0" xfId="0" applyNumberFormat="1" applyFont="1" applyFill="1" applyBorder="1"/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4" fillId="1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202" fontId="5" fillId="8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7" fontId="8" fillId="0" borderId="0" xfId="0" applyNumberFormat="1" applyFont="1" applyFill="1" applyBorder="1" applyAlignment="1">
      <x:alignment vertical="center"/>
    </x:xf>
    <x:xf numFmtId="0" fontId="5" fillId="8" borderId="0" xfId="0" applyNumberFormat="1" applyFont="1" applyFill="1" applyBorder="1" applyAlignment="1">
      <x:alignment vertical="center"/>
    </x:xf>
    <x:xf numFmtId="205" fontId="4" fillId="0" borderId="0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5" fontId="5" fillId="0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201" fontId="5" fillId="8" borderId="0" xfId="0" applyNumberFormat="1" applyFont="1" applyFill="1" applyBorder="1" applyAlignment="1">
      <x:alignment vertical="center" wrapText="1"/>
    </x:xf>
    <x:xf numFmtId="205" fontId="5" fillId="8" borderId="0" xfId="0" applyNumberFormat="1" applyFont="1" applyFill="1" applyBorder="1" applyAlignment="1">
      <x:alignment vertical="center" wrapText="1"/>
    </x:xf>
    <x:xf numFmtId="0" fontId="4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205" fontId="7" fillId="0" borderId="0" xfId="0" applyNumberFormat="1" applyFont="1" applyFill="1" applyBorder="1"/>
    <x:xf numFmtId="208" fontId="4" fillId="0" borderId="0" xfId="0" applyNumberFormat="1" applyFont="1" applyFill="1" applyBorder="1" applyAlignment="1">
      <x:alignment vertical="center" wrapText="1"/>
    </x:xf>
    <x:xf numFmtId="209" fontId="4" fillId="0" borderId="0" xfId="0" applyNumberFormat="1" applyFont="1" applyFill="1" applyBorder="1" applyAlignment="1">
      <x:alignment vertical="center" wrapText="1"/>
    </x:xf>
    <x:xf numFmtId="206" fontId="4" fillId="0" borderId="0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 wrapText="1"/>
    </x:xf>
    <x:xf numFmtId="208" fontId="11" fillId="0" borderId="0" xfId="0" applyNumberFormat="1" applyFont="1" applyFill="1" applyBorder="1" applyAlignment="1">
      <x:alignment vertical="center" wrapText="1"/>
    </x:xf>
    <x:xf numFmtId="209" fontId="11" fillId="0" borderId="0" xfId="0" applyNumberFormat="1" applyFont="1" applyFill="1" applyBorder="1" applyAlignment="1">
      <x:alignment vertical="center" wrapText="1"/>
    </x:xf>
    <x:xf numFmtId="205" fontId="11" fillId="0" borderId="0" xfId="0" applyNumberFormat="1" applyFont="1" applyFill="1" applyBorder="1" applyAlignment="1">
      <x:alignment vertical="center" wrapText="1"/>
    </x:xf>
    <x:xf numFmtId="206" fontId="11" fillId="0" borderId="0" xfId="0" applyNumberFormat="1" applyFont="1" applyFill="1" applyBorder="1" applyAlignment="1">
      <x:alignment vertical="center" wrapText="1"/>
    </x:xf>
    <x:xf numFmtId="202" fontId="11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202" fontId="11" fillId="8" borderId="0" xfId="0" applyNumberFormat="1" applyFont="1" applyFill="1" applyBorder="1" applyAlignment="1">
      <x:alignment vertical="center" wrapText="1"/>
    </x:xf>
    <x:xf numFmtId="205" fontId="11" fillId="8" borderId="0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 applyAlignment="1">
      <x:alignment vertical="center" wrapText="1"/>
    </x:xf>
    <x:xf numFmtId="208" fontId="11" fillId="8" borderId="0" xfId="0" applyNumberFormat="1" applyFont="1" applyFill="1" applyBorder="1" applyAlignment="1">
      <x:alignment vertical="center" wrapText="1"/>
    </x:xf>
    <x:xf numFmtId="209" fontId="11" fillId="8" borderId="0" xfId="0" applyNumberFormat="1" applyFont="1" applyFill="1" applyBorder="1" applyAlignment="1">
      <x:alignment vertical="center" wrapText="1"/>
    </x:xf>
    <x:xf numFmtId="206" fontId="11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209" fontId="5" fillId="0" borderId="0" xfId="0" applyNumberFormat="1" applyFont="1" applyFill="1" applyBorder="1"/>
    <x:xf numFmtId="206" fontId="5" fillId="0" borderId="0" xfId="0" applyNumberFormat="1" applyFont="1" applyFill="1" applyBorder="1"/>
    <x:xf numFmtId="0" fontId="13" fillId="0" borderId="0" xfId="0" applyNumberFormat="1" applyFont="1" applyFill="1" applyBorder="1"/>
    <x:xf numFmtId="208" fontId="12" fillId="0" borderId="0" xfId="0" applyNumberFormat="1" applyFont="1" applyFill="1" applyBorder="1"/>
    <x:xf numFmtId="205" fontId="12" fillId="0" borderId="0" xfId="0" applyNumberFormat="1" applyFont="1" applyFill="1" applyBorder="1"/>
    <x:xf numFmtId="206" fontId="12" fillId="0" borderId="0" xfId="0" applyNumberFormat="1" applyFont="1" applyFill="1" applyBorder="1"/>
    <x:xf numFmtId="202" fontId="12" fillId="0" borderId="0" xfId="0" applyNumberFormat="1" applyFont="1" applyFill="1" applyBorder="1"/>
    <x:xf numFmtId="210" fontId="13" fillId="0" borderId="0" xfId="0" applyNumberFormat="1" applyFont="1" applyFill="1" applyBorder="1"/>
    <x:xf numFmtId="208" fontId="13" fillId="0" borderId="0" xfId="0" applyNumberFormat="1" applyFont="1" applyFill="1" applyBorder="1"/>
    <x:xf numFmtId="205" fontId="13" fillId="0" borderId="0" xfId="0" applyNumberFormat="1" applyFont="1" applyFill="1" applyBorder="1"/>
    <x:xf numFmtId="205" fontId="12" fillId="8" borderId="0" xfId="0" applyNumberFormat="1" applyFont="1" applyFill="1" applyBorder="1"/>
    <x:xf numFmtId="205" fontId="0" fillId="0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5" fillId="7" borderId="0" xfId="0" applyNumberFormat="1" applyFont="1" applyFill="1" applyBorder="1"/>
    <x:xf numFmtId="205" fontId="5" fillId="7" borderId="0" xfId="0" applyNumberFormat="1" applyFont="1" applyFill="1" applyBorder="1"/>
    <x:xf numFmtId="205" fontId="8" fillId="7" borderId="0" xfId="0" applyNumberFormat="1" applyFont="1" applyFill="1" applyBorder="1"/>
    <x:xf numFmtId="205" fontId="2" fillId="7" borderId="0" xfId="0" applyNumberFormat="1" applyFont="1" applyFill="1" applyBorder="1"/>
    <x:xf numFmtId="205" fontId="2" fillId="7" xfId="0" applyNumberFormat="1" applyFont="1" applyFill="1" applyBorder="0"/>
    <x:xf numFmtId="205" fontId="2" fillId="7" xfId="0" applyNumberFormat="1" applyFont="1" applyFill="1" applyBorder="0" applyAlignment="1">
      <x:alignment wrapText="1"/>
    </x:xf>
    <x:xf numFmtId="205" fontId="2" fillId="7" xfId="0" applyNumberFormat="1" applyFont="1" applyFill="1" applyBorder="0" applyAlignment="1">
      <x:alignment horizontal="center" wrapText="1"/>
    </x:xf>
    <x:xf numFmtId="205" fontId="2" fillId="7" xfId="0" applyNumberFormat="1" applyFont="1" applyFill="1" applyBorder="0" applyAlignment="1">
      <x:alignment horizontal="center" vertical="center" wrapText="1"/>
    </x:xf>
    <x:xf numFmtId="0" fontId="5" fillId="9" borderId="0" xfId="0" applyNumberFormat="1" applyFont="1" applyFill="1" applyBorder="1"/>
    <x:xf numFmtId="202" fontId="7" fillId="0" borderId="0" xfId="0" applyNumberFormat="1" applyFont="1" applyFill="1" applyBorder="1"/>
    <x:xf numFmtId="205" fontId="4" fillId="0" borderId="0" xfId="0" applyNumberFormat="1" applyFont="1" applyFill="1" applyBorder="1"/>
    <x:xf numFmtId="205" fontId="4" fillId="0" borderId="0" xfId="0" applyNumberFormat="1" applyFont="1" applyFill="1" applyBorder="1" applyAlignment="1">
      <x:alignment wrapText="1"/>
    </x:xf>
    <x:xf numFmtId="205" fontId="11" fillId="7" borderId="0" xfId="0" applyNumberFormat="1" applyFont="1" applyFill="1" applyBorder="1"/>
    <x:xf numFmtId="205" fontId="8" fillId="9" borderId="0" xfId="0" applyNumberFormat="1" applyFont="1" applyFill="1" applyBorder="1"/>
    <x:xf numFmtId="205" fontId="3" fillId="9" borderId="0" xfId="0" applyNumberFormat="1" applyFont="1" applyFill="1" applyBorder="1"/>
    <x:xf numFmtId="205" fontId="3" fillId="9" borderId="0" xfId="0" applyNumberFormat="1" applyFont="1" applyFill="1" applyBorder="1" applyAlignment="1">
      <x:alignment wrapText="1"/>
    </x:xf>
    <x:xf numFmtId="205" fontId="3" fillId="9" borderId="0" xfId="0" applyNumberFormat="1" applyFont="1" applyFill="1" applyBorder="1" applyAlignment="1">
      <x:alignment horizontal="center" wrapText="1"/>
    </x:xf>
    <x:xf numFmtId="205" fontId="3" fillId="9" borderId="0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205" fontId="5" fillId="6" borderId="0" xfId="0" applyNumberFormat="1" applyFont="1" applyFill="1" applyBorder="1"/>
    <x:xf numFmtId="205" fontId="8" fillId="6" borderId="0" xfId="0" applyNumberFormat="1" applyFont="1" applyFill="1" applyBorder="1"/>
    <x:xf numFmtId="206" fontId="8" fillId="6" borderId="0" xfId="0" applyNumberFormat="1" applyFont="1" applyFill="1" applyBorder="1"/>
    <x:xf numFmtId="205" fontId="11" fillId="6" borderId="0" xfId="0" applyNumberFormat="1" applyFont="1" applyFill="1" applyBorder="1"/>
    <x:xf numFmtId="0" fontId="4" fillId="6" borderId="0" xfId="0" applyNumberFormat="1" applyFont="1" applyFill="1" applyBorder="1" applyAlignment="1">
      <x:alignment vertical="center" wrapText="1"/>
    </x:xf>
    <x:xf numFmtId="205" fontId="6" fillId="6" borderId="0" xfId="0" applyNumberFormat="1" applyFont="1" applyFill="1" applyBorder="1"/>
    <x:xf numFmtId="206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 wrapText="1"/>
    </x:xf>
    <x:xf numFmtId="205" fontId="6" fillId="6" borderId="0" xfId="0" applyNumberFormat="1" applyFont="1" applyFill="1" applyBorder="1" applyAlignment="1">
      <x:alignment horizontal="left"/>
    </x:xf>
    <x:xf numFmtId="206" fontId="6" fillId="6" borderId="0" xfId="0" applyNumberFormat="1" applyFont="1" applyFill="1" applyBorder="1" applyAlignment="1">
      <x:alignment horizontal="left"/>
    </x:xf>
    <x:xf numFmtId="205" fontId="6" fillId="6" borderId="0" xfId="0" applyNumberFormat="1" applyFont="1" applyFill="1" applyBorder="1" applyAlignment="1">
      <x:alignment horizontal="left" vertical="center"/>
    </x:xf>
    <x:xf numFmtId="206" fontId="6" fillId="6" borderId="0" xfId="0" applyNumberFormat="1" applyFont="1" applyFill="1" applyBorder="1" applyAlignment="1">
      <x:alignment horizontal="left" vertical="center"/>
    </x:xf>
    <x:xf numFmtId="206" fontId="8" fillId="7" borderId="0" xfId="0" applyNumberFormat="1" applyFont="1" applyFill="1" applyBorder="1"/>
    <x:xf numFmtId="206" fontId="2" fillId="7" borderId="0" xfId="0" applyNumberFormat="1" applyFont="1" applyFill="1" applyBorder="1"/>
    <x:xf numFmtId="206" fontId="2" fillId="7" xfId="0" applyNumberFormat="1" applyFont="1" applyFill="1" applyBorder="0"/>
    <x:xf numFmtId="206" fontId="2" fillId="7" xfId="0" applyNumberFormat="1" applyFont="1" applyFill="1" applyBorder="0" applyAlignment="1">
      <x:alignment wrapText="1"/>
    </x:xf>
    <x:xf numFmtId="206" fontId="2" fillId="7" xfId="0" applyNumberFormat="1" applyFont="1" applyFill="1" applyBorder="0" applyAlignment="1">
      <x:alignment horizontal="center" wrapText="1"/>
    </x:xf>
    <x:xf numFmtId="206" fontId="2" fillId="7" xfId="0" applyNumberFormat="1" applyFont="1" applyFill="1" applyBorder="0" applyAlignment="1">
      <x:alignment horizontal="center" vertical="center" wrapText="1"/>
    </x:xf>
    <x:xf numFmtId="0" fontId="14" fillId="2" borderId="0" xfId="0" applyNumberFormat="1" applyFont="1" applyFill="1" applyBorder="1" applyAlignment="1">
      <x:alignment horizontal="left" vertical="center"/>
    </x:xf>
    <x:xf numFmtId="0" fontId="14" fillId="3" borderId="0" xfId="0" applyNumberFormat="1" applyFont="1" applyFill="1" applyBorder="1" applyAlignment="1">
      <x:alignment horizontal="center" vertical="center" wrapText="1"/>
    </x:xf>
    <x:xf numFmtId="0" fontId="15" fillId="2" borderId="0" xfId="0" applyNumberFormat="1" applyFont="1" applyFill="1" applyBorder="1" applyAlignment="1">
      <x:alignment horizontal="left" vertical="center"/>
    </x:xf>
    <x:xf numFmtId="0" fontId="15" fillId="3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horizontal="left" vertical="center"/>
    </x:xf>
    <x:xf numFmtId="0" fontId="10" fillId="3" borderId="0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wrapText="1"/>
    </x:xf>
    <x:xf numFmtId="207" fontId="7" fillId="0" borderId="0" xfId="0" applyNumberFormat="1" applyFont="1" applyFill="1" applyBorder="1"/>
    <x:xf numFmtId="207" fontId="15" fillId="2" borderId="0" xfId="0" applyNumberFormat="1" applyFont="1" applyFill="1" applyBorder="1" applyAlignment="1">
      <x:alignment horizontal="left" vertical="center"/>
    </x:xf>
    <x:xf numFmtId="207" fontId="15" fillId="3" borderId="0" xfId="0" applyNumberFormat="1" applyFont="1" applyFill="1" applyBorder="1" applyAlignment="1">
      <x:alignment horizontal="center" vertical="center" wrapText="1"/>
    </x:xf>
    <x:xf numFmtId="207" fontId="7" fillId="0" borderId="0" xfId="0" applyNumberFormat="1" applyFont="1" applyFill="1" applyBorder="1" applyAlignment="1">
      <x:alignment vertical="center" wrapText="1"/>
    </x:xf>
    <x:xf numFmtId="205" fontId="10" fillId="2" borderId="0" xfId="0" applyNumberFormat="1" applyFont="1" applyFill="1" applyBorder="1" applyAlignment="1">
      <x:alignment horizontal="left" vertical="center"/>
    </x:xf>
    <x:xf numFmtId="205" fontId="10" fillId="3" borderId="0" xfId="0" applyNumberFormat="1" applyFont="1" applyFill="1" applyBorder="1" applyAlignment="1">
      <x:alignment horizontal="center" vertical="center" wrapText="1"/>
    </x:xf>
    <x:xf numFmtId="205" fontId="8" fillId="0" borderId="0" xfId="0" applyNumberFormat="1" applyFont="1" applyFill="1" applyBorder="1" applyAlignment="1">
      <x:alignment vertical="center" wrapText="1"/>
    </x:xf>
    <x:xf numFmtId="205" fontId="8" fillId="0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2" fillId="7" borderId="0" xfId="0" applyNumberFormat="1" applyFont="1" applyFill="1" applyBorder="1" applyAlignment="1">
      <x:alignment vertical="center" wrapText="1"/>
    </x:xf>
    <x:xf numFmtId="0" fontId="2" fillId="7" xfId="0" applyNumberFormat="1" applyFont="1" applyFill="1" applyBorder="0" applyAlignment="1">
      <x:alignment vertical="center" wrapText="1"/>
    </x:xf>
    <x:xf numFmtId="205" fontId="6" fillId="2" borderId="0" xfId="0" applyNumberFormat="1" applyFont="1" applyFill="1" applyBorder="1" applyAlignment="1">
      <x:alignment horizontal="left" vertical="center"/>
    </x:xf>
    <x:xf numFmtId="0" fontId="6" fillId="7" borderId="0" xfId="0" applyNumberFormat="1" applyFont="1" applyFill="1" applyBorder="1" applyAlignment="1">
      <x:alignment horizontal="left" vertical="center"/>
    </x:xf>
    <x:xf numFmtId="0" fontId="2" fillId="7" borderId="0" xfId="0" applyNumberFormat="1" applyFont="1" applyFill="1" applyBorder="1" applyAlignment="1">
      <x:alignment horizontal="left" vertical="center"/>
    </x:xf>
    <x:xf numFmtId="0" fontId="2" fillId="7" xfId="0" applyNumberFormat="1" applyFont="1" applyFill="1" applyBorder="0" applyAlignment="1">
      <x:alignment horizontal="left" vertical="center"/>
    </x:xf>
    <x:xf numFmtId="0" fontId="2" fillId="7" xfId="0" applyNumberFormat="1" applyFont="1" applyFill="1" applyBorder="0" applyAlignment="1">
      <x:alignment horizontal="left" vertical="center" wrapText="1"/>
    </x:xf>
    <x:xf numFmtId="0" fontId="2" fillId="9" xfId="0" applyNumberFormat="1" applyFont="1" applyFill="1" applyBorder="0" applyAlignment="1">
      <x:alignment horizontal="center" vertical="center" wrapText="1"/>
    </x:xf>
    <x:xf numFmtId="0" fontId="3" fillId="9" xfId="0" applyNumberFormat="1" applyFont="1" applyFill="1" applyBorder="0" applyAlignment="1">
      <x:alignment horizontal="center" vertical="center" wrapText="1"/>
    </x:xf>
    <x:xf numFmtId="0" fontId="10" fillId="7" xfId="0" applyNumberFormat="1" applyFont="1" applyFill="1" applyBorder="0" applyAlignment="1">
      <x:alignment horizontal="center" vertical="center" wrapText="1"/>
    </x:xf>
    <x:xf numFmtId="205" fontId="10" fillId="7" xfId="0" applyNumberFormat="1" applyFont="1" applyFill="1" applyBorder="0" applyAlignment="1">
      <x:alignment horizontal="center" vertical="center" wrapText="1"/>
    </x:xf>
    <x:xf numFmtId="0" fontId="16" fillId="7" xfId="0" applyNumberFormat="1" applyFont="1" applyFill="1" applyBorder="0" applyAlignment="1">
      <x:alignment horizontal="center" vertical="center" wrapText="1"/>
    </x:xf>
    <x:xf numFmtId="0" fontId="5" fillId="11" borderId="0" xfId="0" applyNumberFormat="1" applyFont="1" applyFill="1" applyBorder="1"/>
    <x:xf numFmtId="207" fontId="7" fillId="11" borderId="0" xfId="0" applyNumberFormat="1" applyFont="1" applyFill="1" applyBorder="1"/>
    <x:xf numFmtId="205" fontId="8" fillId="11" borderId="0" xfId="0" applyNumberFormat="1" applyFont="1" applyFill="1" applyBorder="1"/>
    <x:xf numFmtId="0" fontId="14" fillId="11" borderId="0" xfId="0" applyNumberFormat="1" applyFont="1" applyFill="1" applyBorder="1" applyAlignment="1">
      <x:alignment horizontal="left" vertical="center"/>
    </x:xf>
    <x:xf numFmtId="207" fontId="15" fillId="11" borderId="0" xfId="0" applyNumberFormat="1" applyFont="1" applyFill="1" applyBorder="1" applyAlignment="1">
      <x:alignment horizontal="left" vertical="center"/>
    </x:xf>
    <x:xf numFmtId="205" fontId="10" fillId="11" borderId="0" xfId="0" applyNumberFormat="1" applyFont="1" applyFill="1" applyBorder="1" applyAlignment="1">
      <x:alignment horizontal="left" vertical="center"/>
    </x:xf>
    <x:xf numFmtId="0" fontId="14" fillId="11" borderId="0" xfId="0" applyNumberFormat="1" applyFont="1" applyFill="1" applyBorder="1" applyAlignment="1">
      <x:alignment horizontal="center" vertical="center" wrapText="1"/>
    </x:xf>
    <x:xf numFmtId="207" fontId="15" fillId="11" borderId="0" xfId="0" applyNumberFormat="1" applyFont="1" applyFill="1" applyBorder="1" applyAlignment="1">
      <x:alignment horizontal="center" vertical="center" wrapText="1"/>
    </x:xf>
    <x:xf numFmtId="205" fontId="10" fillId="11" borderId="0" xfId="0" applyNumberFormat="1" applyFont="1" applyFill="1" applyBorder="1" applyAlignment="1">
      <x:alignment horizontal="center" vertical="center" wrapText="1"/>
    </x:xf>
    <x:xf numFmtId="0" fontId="5" fillId="11" borderId="0" xfId="0" applyNumberFormat="1" applyFont="1" applyFill="1" applyBorder="1" applyAlignment="1">
      <x:alignment vertical="center" wrapText="1"/>
    </x:xf>
    <x:xf numFmtId="207" fontId="7" fillId="11" borderId="0" xfId="0" applyNumberFormat="1" applyFont="1" applyFill="1" applyBorder="1" applyAlignment="1">
      <x:alignment vertical="center" wrapText="1"/>
    </x:xf>
    <x:xf numFmtId="205" fontId="8" fillId="11" borderId="0" xfId="0" applyNumberFormat="1" applyFont="1" applyFill="1" applyBorder="1" applyAlignment="1">
      <x:alignment vertical="center" wrapText="1"/>
    </x:xf>
    <x:xf numFmtId="205" fontId="8" fillId="11" borderId="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vertical="center"/>
    </x:xf>
    <x:xf numFmtId="207" fontId="7" fillId="11" borderId="0" xfId="0" applyNumberFormat="1" applyFont="1" applyFill="1" applyBorder="1" applyAlignment="1">
      <x:alignment vertical="center"/>
    </x:xf>
    <x:xf numFmtId="205" fontId="8" fillId="11" borderId="0" xfId="0" applyNumberFormat="1" applyFont="1" applyFill="1" applyBorder="1" applyAlignment="1">
      <x:alignment vertical="center"/>
    </x:xf>
    <x:xf numFmtId="0" fontId="6" fillId="11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6" fillId="11" borderId="0" xfId="0" applyNumberFormat="1" applyFont="1" applyFill="1" applyBorder="1" applyAlignment="1">
      <x:alignment horizontal="left" vertic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4" fillId="11" borderId="0" xfId="0" applyNumberFormat="1" applyFont="1" applyFill="1" applyBorder="1" applyAlignment="1">
      <x:alignment vertical="center" wrapText="1"/>
    </x:xf>
    <x:xf numFmtId="0" fontId="16" fillId="11" borderId="0" xfId="0" applyNumberFormat="1" applyFont="1" applyFill="1" applyBorder="1" applyAlignment="1">
      <x:alignment horizontal="left" vertical="center"/>
    </x:xf>
    <x:xf numFmtId="0" fontId="4" fillId="11" borderId="0" xfId="0" applyNumberFormat="1" applyFont="1" applyFill="1" applyBorder="1"/>
    <x:xf numFmtId="0" fontId="16" fillId="11" borderId="0" xfId="0" applyNumberFormat="1" applyFont="1" applyFill="1" applyBorder="1" applyAlignment="1">
      <x:alignment horizontal="left" vertical="center" wrapText="1"/>
    </x:xf>
    <x:xf numFmtId="0" fontId="16" fillId="11" borderId="0" xfId="0" applyNumberFormat="1" applyFont="1" applyFill="1" applyBorder="1" applyAlignment="1">
      <x:alignment horizontal="center" vertical="center" wrapText="1"/>
    </x:xf>
    <x:xf numFmtId="0" fontId="4" fillId="11" borderId="0" xfId="0" applyNumberFormat="1" applyFont="1" applyFill="1" applyBorder="1" applyAlignment="1">
      <x:alignment wrapText="1"/>
    </x:xf>
    <x:xf numFmtId="0" fontId="16" fillId="6" borderId="0" xfId="0" applyNumberFormat="1" applyFont="1" applyFill="1" applyBorder="1" applyAlignment="1">
      <x:alignment horizontal="left" vertical="center" wrapText="1"/>
    </x:xf>
    <x:xf numFmtId="0" fontId="16" fillId="9" borderId="0" xfId="0" applyNumberFormat="1" applyFont="1" applyFill="1" applyBorder="1" applyAlignment="1">
      <x:alignment horizontal="center" vertical="center" wrapText="1"/>
    </x:xf>
    <x:xf numFmtId="205" fontId="0" fillId="11" borderId="0" xfId="0" applyNumberFormat="1" applyFont="1" applyFill="1" applyBorder="1"/>
    <x:xf numFmtId="205" fontId="6" fillId="11" borderId="0" xfId="0" applyNumberFormat="1" applyFont="1" applyFill="1" applyBorder="1" applyAlignment="1">
      <x:alignment horizontal="left" vertical="center"/>
    </x:xf>
    <x:xf numFmtId="205" fontId="4" fillId="11" borderId="0" xfId="0" applyNumberFormat="1" applyFont="1" applyFill="1" applyBorder="1"/>
    <x:xf numFmtId="205" fontId="16" fillId="11" borderId="0" xfId="0" applyNumberFormat="1" applyFont="1" applyFill="1" applyBorder="1" applyAlignment="1">
      <x:alignment horizontal="left" vertical="center"/>
    </x:xf>
    <x:xf numFmtId="0" fontId="17" fillId="11" borderId="0" xfId="0" applyNumberFormat="1" applyFont="1" applyFill="1" applyBorder="1" applyAlignment="1">
      <x:alignment vertical="center"/>
    </x:xf>
    <x:xf numFmtId="0" fontId="17" fillId="11" borderId="0" xfId="0" applyNumberFormat="1" applyFont="1" applyFill="1" applyBorder="1" applyAlignment="1">
      <x:alignment horizontal="left" vertical="center"/>
    </x:xf>
    <x:xf numFmtId="0" fontId="17" fillId="11" borderId="0" xfId="0" applyNumberFormat="1" applyFont="1" applyFill="1" applyBorder="1" applyAlignment="1">
      <x:alignment horizontal="center" vertical="center" wrapText="1"/>
    </x:xf>
    <x:xf numFmtId="0" fontId="17" fillId="11" borderId="0" xfId="0" applyNumberFormat="1" applyFont="1" applyFill="1" applyBorder="1" applyAlignment="1">
      <x:alignment vertical="center" wrapText="1"/>
    </x:xf>
    <x:xf numFmtId="207" fontId="18" fillId="11" borderId="0" xfId="0" applyNumberFormat="1" applyFont="1" applyFill="1" applyBorder="1" applyAlignment="1">
      <x:alignment vertical="center"/>
    </x:xf>
    <x:xf numFmtId="207" fontId="18" fillId="11" borderId="0" xfId="0" applyNumberFormat="1" applyFont="1" applyFill="1" applyBorder="1" applyAlignment="1">
      <x:alignment horizontal="left" vertical="center"/>
    </x:xf>
    <x:xf numFmtId="207" fontId="18" fillId="11" borderId="0" xfId="0" applyNumberFormat="1" applyFont="1" applyFill="1" applyBorder="1" applyAlignment="1">
      <x:alignment horizontal="center" vertical="center" wrapText="1"/>
    </x:xf>
    <x:xf numFmtId="207" fontId="18" fillId="11" borderId="0" xfId="0" applyNumberFormat="1" applyFont="1" applyFill="1" applyBorder="1" applyAlignment="1">
      <x:alignment vertical="center" wrapText="1"/>
    </x:xf>
    <x:xf numFmtId="205" fontId="19" fillId="11" borderId="0" xfId="0" applyNumberFormat="1" applyFont="1" applyFill="1" applyBorder="1" applyAlignment="1">
      <x:alignment vertical="center"/>
    </x:xf>
    <x:xf numFmtId="205" fontId="19" fillId="11" borderId="0" xfId="0" applyNumberFormat="1" applyFont="1" applyFill="1" applyBorder="1" applyAlignment="1">
      <x:alignment horizontal="left" vertical="center"/>
    </x:xf>
    <x:xf numFmtId="205" fontId="19" fillId="11" borderId="0" xfId="0" applyNumberFormat="1" applyFont="1" applyFill="1" applyBorder="1" applyAlignment="1">
      <x:alignment horizontal="center" vertical="center" wrapText="1"/>
    </x:xf>
    <x:xf numFmtId="205" fontId="19" fillId="11" borderId="0" xfId="0" applyNumberFormat="1" applyFont="1" applyFill="1" applyBorder="1" applyAlignment="1">
      <x:alignment vertical="center" wrapText="1"/>
    </x:xf>
    <x:xf numFmtId="0" fontId="2" fillId="3" xfId="0" applyNumberFormat="1" applyFont="1" applyFill="1" applyBorder="0"/>
    <x:xf numFmtId="0" fontId="2" fillId="3" xfId="0" applyNumberFormat="1" applyFont="1" applyFill="1" applyBorder="0" applyAlignment="1">
      <x:alignment wrapText="1"/>
    </x:xf>
    <x:xf numFmtId="0" fontId="2" fillId="3" xfId="0" applyNumberFormat="1" applyFont="1" applyFill="1" applyBorder="0" applyAlignment="1">
      <x:alignment horizontal="center" wrapText="1"/>
    </x:xf>
    <x:xf numFmtId="0" fontId="2" fillId="3" xfId="0" applyNumberFormat="1" applyFont="1" applyFill="1" applyBorder="0" applyAlignment="1">
      <x:alignment horizontal="center" vertical="center" wrapText="1"/>
    </x:xf>
    <x:xf numFmtId="202" fontId="5" fillId="5" borderId="0" xfId="0" applyNumberFormat="1" applyFont="1" applyFill="1" applyBorder="1"/>
    <x:xf numFmtId="202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5" fontId="5" fillId="5" borderId="0" xfId="0" applyNumberFormat="1" applyFont="1" applyFill="1" applyBorder="1" applyAlignment="1">
      <x:alignment vertical="center" wrapText="1"/>
    </x:xf>
    <x:xf numFmtId="202" fontId="11" fillId="5" borderId="0" xfId="0" applyNumberFormat="1" applyFont="1" applyFill="1" applyBorder="1" applyAlignment="1">
      <x:alignment vertical="center" wrapText="1"/>
    </x:xf>
    <x:xf numFmtId="205" fontId="11" fillId="5" borderId="0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vertical="center" wrapText="1"/>
    </x:xf>
    <x:xf numFmtId="208" fontId="11" fillId="5" borderId="0" xfId="0" applyNumberFormat="1" applyFont="1" applyFill="1" applyBorder="1" applyAlignment="1">
      <x:alignment vertical="center" wrapText="1"/>
    </x:xf>
    <x:xf numFmtId="209" fontId="11" fillId="5" borderId="0" xfId="0" applyNumberFormat="1" applyFont="1" applyFill="1" applyBorder="1" applyAlignment="1">
      <x:alignment vertical="center" wrapText="1"/>
    </x:xf>
    <x:xf numFmtId="206" fontId="11" fillId="5" borderId="0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vertical="center" wrapText="1"/>
    </x:xf>
    <x:xf numFmtId="205" fontId="12" fillId="5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/>
    <x:xf numFmtId="205" fontId="5" fillId="3" borderId="0" xfId="0" applyNumberFormat="1" applyFont="1" applyFill="1" applyBorder="1"/>
    <x:xf numFmtId="205" fontId="8" fillId="3" borderId="0" xfId="0" applyNumberFormat="1" applyFont="1" applyFill="1" applyBorder="1"/>
    <x:xf numFmtId="205" fontId="2" fillId="3" borderId="0" xfId="0" applyNumberFormat="1" applyFont="1" applyFill="1" applyBorder="1"/>
    <x:xf numFmtId="205" fontId="2" fillId="3" xfId="0" applyNumberFormat="1" applyFont="1" applyFill="1" applyBorder="0"/>
    <x:xf numFmtId="205" fontId="2" fillId="3" xfId="0" applyNumberFormat="1" applyFont="1" applyFill="1" applyBorder="0" applyAlignment="1">
      <x:alignment wrapText="1"/>
    </x:xf>
    <x:xf numFmtId="205" fontId="2" fillId="3" xfId="0" applyNumberFormat="1" applyFont="1" applyFill="1" applyBorder="0" applyAlignment="1">
      <x:alignment horizontal="center" wrapText="1"/>
    </x:xf>
    <x:xf numFmtId="205" fontId="2" fillId="3" xfId="0" applyNumberFormat="1" applyFont="1" applyFill="1" applyBorder="0" applyAlignment="1">
      <x:alignment horizontal="center" vertical="center" wrapText="1"/>
    </x:xf>
    <x:xf numFmtId="0" fontId="5" fillId="4" borderId="0" xfId="0" applyNumberFormat="1" applyFont="1" applyFill="1" applyBorder="1"/>
    <x:xf numFmtId="205" fontId="11" fillId="3" borderId="0" xfId="0" applyNumberFormat="1" applyFont="1" applyFill="1" applyBorder="1"/>
    <x:xf numFmtId="205" fontId="8" fillId="4" borderId="0" xfId="0" applyNumberFormat="1" applyFont="1" applyFill="1" applyBorder="1"/>
    <x:xf numFmtId="205" fontId="3" fillId="4" borderId="0" xfId="0" applyNumberFormat="1" applyFont="1" applyFill="1" applyBorder="1"/>
    <x:xf numFmtId="205" fontId="3" fillId="4" borderId="0" xfId="0" applyNumberFormat="1" applyFont="1" applyFill="1" applyBorder="1" applyAlignment="1">
      <x:alignment wrapText="1"/>
    </x:xf>
    <x:xf numFmtId="205" fontId="3" fillId="4" borderId="0" xfId="0" applyNumberFormat="1" applyFont="1" applyFill="1" applyBorder="1" applyAlignment="1">
      <x:alignment horizontal="center" wrapText="1"/>
    </x:xf>
    <x:xf numFmtId="205" fontId="3" fillId="4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205" fontId="5" fillId="2" borderId="0" xfId="0" applyNumberFormat="1" applyFont="1" applyFill="1" applyBorder="1"/>
    <x:xf numFmtId="205" fontId="8" fillId="2" borderId="0" xfId="0" applyNumberFormat="1" applyFont="1" applyFill="1" applyBorder="1"/>
    <x:xf numFmtId="206" fontId="8" fillId="2" borderId="0" xfId="0" applyNumberFormat="1" applyFont="1" applyFill="1" applyBorder="1"/>
    <x:xf numFmtId="205" fontId="11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 wrapText="1"/>
    </x:xf>
    <x:xf numFmtId="205" fontId="6" fillId="2" borderId="0" xfId="0" applyNumberFormat="1" applyFont="1" applyFill="1" applyBorder="1"/>
    <x:xf numFmtId="206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 wrapText="1"/>
    </x:xf>
    <x:xf numFmtId="205" fontId="6" fillId="2" borderId="0" xfId="0" applyNumberFormat="1" applyFont="1" applyFill="1" applyBorder="1" applyAlignment="1">
      <x:alignment horizontal="left"/>
    </x:xf>
    <x:xf numFmtId="206" fontId="6" fillId="2" borderId="0" xfId="0" applyNumberFormat="1" applyFont="1" applyFill="1" applyBorder="1" applyAlignment="1">
      <x:alignment horizontal="left"/>
    </x:xf>
    <x:xf numFmtId="206" fontId="6" fillId="2" borderId="0" xfId="0" applyNumberFormat="1" applyFont="1" applyFill="1" applyBorder="1" applyAlignment="1">
      <x:alignment horizontal="left" vertical="center"/>
    </x:xf>
    <x:xf numFmtId="206" fontId="8" fillId="3" borderId="0" xfId="0" applyNumberFormat="1" applyFont="1" applyFill="1" applyBorder="1"/>
    <x:xf numFmtId="206" fontId="2" fillId="3" borderId="0" xfId="0" applyNumberFormat="1" applyFont="1" applyFill="1" applyBorder="1"/>
    <x:xf numFmtId="206" fontId="2" fillId="3" xfId="0" applyNumberFormat="1" applyFont="1" applyFill="1" applyBorder="0"/>
    <x:xf numFmtId="206" fontId="2" fillId="3" xfId="0" applyNumberFormat="1" applyFont="1" applyFill="1" applyBorder="0" applyAlignment="1">
      <x:alignment wrapText="1"/>
    </x:xf>
    <x:xf numFmtId="206" fontId="2" fillId="3" xfId="0" applyNumberFormat="1" applyFont="1" applyFill="1" applyBorder="0" applyAlignment="1">
      <x:alignment horizontal="center" wrapText="1"/>
    </x:xf>
    <x:xf numFmtId="206" fontId="2" fillId="3" xfId="0" applyNumberFormat="1" applyFont="1" applyFill="1" applyBorder="0" applyAlignment="1">
      <x:alignment horizontal="center"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xfId="0" applyNumberFormat="1" applyFont="1" applyFill="1" applyBorder="0" applyAlignment="1">
      <x:alignment vertical="center" wrapText="1"/>
    </x:xf>
    <x:xf numFmtId="0" fontId="6" fillId="3" borderId="0" xfId="0" applyNumberFormat="1" applyFont="1" applyFill="1" applyBorder="1" applyAlignment="1">
      <x:alignment horizontal="left" vertical="center"/>
    </x:xf>
    <x:xf numFmtId="0" fontId="2" fillId="3" borderId="0" xfId="0" applyNumberFormat="1" applyFont="1" applyFill="1" applyBorder="1" applyAlignment="1">
      <x:alignment horizontal="left" vertical="center"/>
    </x:xf>
    <x:xf numFmtId="0" fontId="2" fillId="3" xfId="0" applyNumberFormat="1" applyFont="1" applyFill="1" applyBorder="0" applyAlignment="1">
      <x:alignment horizontal="left" vertical="center"/>
    </x:xf>
    <x:xf numFmtId="0" fontId="2" fillId="3" xfId="0" applyNumberFormat="1" applyFont="1" applyFill="1" applyBorder="0" applyAlignment="1">
      <x:alignment horizontal="left" vertical="center" wrapText="1"/>
    </x:xf>
    <x:xf numFmtId="0" fontId="2" fillId="4" xfId="0" applyNumberFormat="1" applyFont="1" applyFill="1" applyBorder="0" applyAlignment="1">
      <x:alignment horizontal="center" vertical="center" wrapText="1"/>
    </x:xf>
    <x:xf numFmtId="0" fontId="3" fillId="4" xfId="0" applyNumberFormat="1" applyFont="1" applyFill="1" applyBorder="0" applyAlignment="1">
      <x:alignment horizontal="center" vertical="center" wrapText="1"/>
    </x:xf>
    <x:xf numFmtId="0" fontId="10" fillId="3" xfId="0" applyNumberFormat="1" applyFont="1" applyFill="1" applyBorder="0" applyAlignment="1">
      <x:alignment horizontal="center" vertical="center" wrapText="1"/>
    </x:xf>
    <x:xf numFmtId="205" fontId="10" fillId="3" xfId="0" applyNumberFormat="1" applyFont="1" applyFill="1" applyBorder="0" applyAlignment="1">
      <x:alignment horizontal="center" vertical="center" wrapText="1"/>
    </x:xf>
    <x:xf numFmtId="0" fontId="16" fillId="3" xfId="0" applyNumberFormat="1" applyFont="1" applyFill="1" applyBorder="0" applyAlignment="1">
      <x:alignment horizontal="center" vertical="center" wrapText="1"/>
    </x:xf>
    <x:xf numFmtId="0" fontId="16" fillId="2" borderId="0" xfId="0" applyNumberFormat="1" applyFont="1" applyFill="1" applyBorder="1" applyAlignment="1">
      <x:alignment horizontal="left" vertical="center" wrapText="1"/>
    </x:xf>
    <x:xf numFmtId="0" fontId="16" fillId="4" borderId="0" xfId="0" applyNumberFormat="1" applyFont="1" applyFill="1" applyBorder="1" applyAlignment="1">
      <x:alignment horizontal="center" vertical="center" wrapText="1"/>
    </x:xf>
    <x:xf numFmtId="0" fontId="5" fillId="11" borderId="0" xfId="0" applyNumberFormat="1" applyFont="1" applyFill="1" applyBorder="1" applyAlignment="1">
      <x:alignment horizontal="left" vertical="center"/>
    </x:xf>
    <x:xf numFmtId="0" fontId="5" fillId="11" borderId="0" xfId="0" applyNumberFormat="1" applyFont="1" applyFill="1" applyBorder="1" applyAlignment="1">
      <x:alignment horizontal="center" vertical="center" wrapText="1"/>
    </x:xf>
    <x:xf numFmtId="207" fontId="7" fillId="11" borderId="0" xfId="0" applyNumberFormat="1" applyFont="1" applyFill="1" applyBorder="1" applyAlignment="1">
      <x:alignment horizontal="left" vertical="center"/>
    </x:xf>
    <x:xf numFmtId="207" fontId="7" fillId="11" borderId="0" xfId="0" applyNumberFormat="1" applyFont="1" applyFill="1" applyBorder="1" applyAlignment="1">
      <x:alignment horizontal="center" vertical="center" wrapText="1"/>
    </x:xf>
    <x:xf numFmtId="205" fontId="8" fillId="11" borderId="0" xfId="0" applyNumberFormat="1" applyFont="1" applyFill="1" applyBorder="1" applyAlignment="1">
      <x:alignment horizontal="left" vertical="center"/>
    </x:xf>
    <x:xf numFmtId="205" fontId="8" fillId="11" borderId="0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xfId="0" applyNumberFormat="1" applyFont="1" applyFill="1" applyBorder="0"/>
    <x:xf numFmtId="0" fontId="2" fillId="13" xfId="0" applyNumberFormat="1" applyFont="1" applyFill="1" applyBorder="0" applyAlignment="1">
      <x:alignment wrapText="1"/>
    </x:xf>
    <x:xf numFmtId="0" fontId="2" fillId="13" xfId="0" applyNumberFormat="1" applyFont="1" applyFill="1" applyBorder="0" applyAlignment="1">
      <x:alignment horizontal="center" wrapText="1"/>
    </x:xf>
    <x:xf numFmtId="0" fontId="2" fillId="13" xfId="0" applyNumberFormat="1" applyFont="1" applyFill="1" applyBorder="0" applyAlignment="1">
      <x:alignment horizontal="center"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7" fontId="4" fillId="0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7" fontId="5" fillId="0" borderId="0" xfId="0" applyNumberFormat="1" applyFont="1" applyFill="1" applyBorder="1" applyAlignment="1">
      <x:alignment vertical="center" wrapText="1"/>
    </x:xf>
    <x:xf numFmtId="200" fontId="5" fillId="14" borderId="0" xfId="0" applyNumberFormat="1" applyFont="1" applyFill="1" applyBorder="1" applyAlignment="1">
      <x:alignment vertical="center" wrapText="1"/>
    </x:xf>
    <x:xf numFmtId="207" fontId="5" fillId="14" borderId="0" xfId="0" applyNumberFormat="1" applyFont="1" applyFill="1" applyBorder="1" applyAlignment="1">
      <x:alignment vertical="center" wrapText="1"/>
    </x:xf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horizontal="left"/>
    </x:xf>
    <x:xf numFmtId="0" fontId="6" fillId="12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3" fillId="15" borderId="0" xfId="0" applyNumberFormat="1" applyFont="1" applyFill="1" applyBorder="1" applyAlignment="1">
      <x:alignment horizont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5" fillId="14" borderId="0" xfId="0" applyNumberFormat="1" applyFont="1" applyFill="1" applyBorder="1"/>
    <x:xf numFmtId="200" fontId="3" fillId="15" borderId="0" xfId="0" applyNumberFormat="1" applyFont="1" applyFill="1" applyBorder="1" applyAlignment="1">
      <x:alignment horizontal="center" vertical="center" wrapText="1"/>
    </x:xf>
    <x:xf numFmtId="202" fontId="11" fillId="0" borderId="0" xfId="0" applyNumberFormat="1" applyFont="1" applyFill="1" applyBorder="1"/>
    <x:xf numFmtId="202" fontId="11" fillId="14" borderId="0" xfId="0" applyNumberFormat="1" applyFont="1" applyFill="1" applyBorder="1"/>
    <x:xf numFmtId="202" fontId="5" fillId="14" borderId="0" xfId="0" applyNumberFormat="1" applyFont="1" applyFill="1" applyBorder="1"/>
    <x:xf numFmtId="200" fontId="12" fillId="0" borderId="0" xfId="0" applyNumberFormat="1" applyFont="1" applyFill="1" applyBorder="1"/>
    <x:xf numFmtId="0" fontId="4" fillId="16" borderId="0" xfId="0" applyNumberFormat="1" applyFont="1" applyFill="1" applyBorder="1" applyAlignment="1">
      <x:alignment vertical="center" wrapText="1"/>
    </x:xf>
    <x:xf numFmtId="0" fontId="4" fillId="17" borderId="0" xfId="0" applyNumberFormat="1" applyFont="1" applyFill="1" applyBorder="1" applyAlignment="1">
      <x:alignment vertical="center" wrapText="1"/>
    </x:xf>
    <x:xf numFmtId="0" fontId="4" fillId="18" borderId="0" xfId="0" applyNumberFormat="1" applyFont="1" applyFill="1" applyBorder="1" applyAlignment="1">
      <x:alignment vertical="center" wrapText="1"/>
    </x:xf>
    <x:xf numFmtId="0" fontId="4" fillId="14" borderId="0" xfId="0" applyNumberFormat="1" applyFont="1" applyFill="1" applyBorder="1" applyAlignment="1">
      <x:alignment vertical="center" wrapText="1"/>
    </x:xf>
    <x:xf numFmtId="202" fontId="3" fillId="15" borderId="0" xfId="0" applyNumberFormat="1" applyFont="1" applyFill="1" applyBorder="1" applyAlignment="1">
      <x:alignment horizontal="center" vertical="center" wrapText="1"/>
    </x:xf>
    <x:xf numFmtId="201" fontId="11" fillId="0" borderId="0" xfId="0" applyNumberFormat="1" applyFont="1" applyFill="1" applyBorder="1"/>
    <x:xf numFmtId="201" fontId="13" fillId="0" borderId="0" xfId="0" applyNumberFormat="1" applyFont="1" applyFill="1" applyBorder="1"/>
    <x:xf numFmtId="200" fontId="13" fillId="0" borderId="0" xfId="0" applyNumberFormat="1" applyFont="1" applyFill="1" applyBorder="1"/>
    <x:xf numFmtId="211" fontId="11" fillId="0" borderId="0" xfId="0" applyNumberFormat="1" applyFont="1" applyFill="1" applyBorder="1"/>
    <x:xf numFmtId="207" fontId="11" fillId="0" borderId="0" xfId="0" applyNumberFormat="1" applyFont="1" applyFill="1" applyBorder="1"/>
    <x:xf numFmtId="200" fontId="11" fillId="0" borderId="0" xfId="0" applyNumberFormat="1" applyFont="1" applyFill="1" applyBorder="1"/>
    <x:xf numFmtId="0" fontId="11" fillId="14" borderId="0" xfId="0" applyNumberFormat="1" applyFont="1" applyFill="1" applyBorder="1"/>
    <x:xf numFmtId="200" fontId="11" fillId="14" borderId="0" xfId="0" applyNumberFormat="1" applyFont="1" applyFill="1" applyBorder="1"/>
    <x:xf numFmtId="202" fontId="13" fillId="0" borderId="0" xfId="0" applyNumberFormat="1" applyFont="1" applyFill="1" applyBorder="1"/>
    <x:xf numFmtId="200" fontId="11" fillId="0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vertical="center" wrapText="1"/>
    </x:xf>
    <x:xf numFmtId="207" fontId="5" fillId="5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/>
    <x:xf numFmtId="200" fontId="3" fillId="4" borderId="0" xfId="0" applyNumberFormat="1" applyFont="1" applyFill="1" applyBorder="1" applyAlignment="1">
      <x:alignment horizontal="center" vertical="center" wrapText="1"/>
    </x:xf>
    <x:xf numFmtId="202" fontId="11" fillId="5" borderId="0" xfId="0" applyNumberFormat="1" applyFont="1" applyFill="1" applyBorder="1"/>
    <x:xf numFmtId="202" fontId="3" fillId="4" borderId="0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/>
    <x:xf numFmtId="200" fontId="11" fillId="5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 vertical="center"/>
    </x:xf>
    <x:xf numFmtId="0" fontId="2" fillId="20" xfId="0" applyNumberFormat="1" applyFont="1" applyFill="1" applyBorder="0" applyAlignment="1">
      <x:alignment horizontal="center"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207" fontId="4" fillId="5" borderId="0" xfId="0" applyNumberFormat="1" applyFont="1" applyFill="1" applyBorder="1" applyAlignment="1">
      <x:alignment vertical="center" wrapText="1"/>
    </x:xf>
    <x:xf numFmtId="200" fontId="5" fillId="21" borderId="0" xfId="0" applyNumberFormat="1" applyFont="1" applyFill="1" applyBorder="1" applyAlignment="1">
      <x:alignment vertical="center" wrapText="1"/>
    </x:xf>
    <x:xf numFmtId="207" fontId="5" fillId="21" borderId="0" xfId="0" applyNumberFormat="1" applyFont="1" applyFill="1" applyBorder="1" applyAlignment="1">
      <x:alignment vertical="center" wrapText="1"/>
    </x:xf>
    <x:xf numFmtId="210" fontId="5" fillId="21" borderId="0" xfId="0" applyNumberFormat="1" applyFont="1" applyFill="1" applyBorder="1" applyAlignment="1">
      <x:alignment vertical="center" wrapText="1"/>
    </x:xf>
    <x:xf numFmtId="0" fontId="6" fillId="19" borderId="0" xfId="0" applyNumberFormat="1" applyFont="1" applyFill="1" applyBorder="1" applyAlignment="1">
      <x:alignment horizontal="left" vertical="center"/>
    </x:xf>
    <x:xf numFmtId="0" fontId="3" fillId="22" borderId="0" xfId="0" applyNumberFormat="1" applyFont="1" applyFill="1" applyBorder="1" applyAlignment="1">
      <x:alignment horizontal="center" vertical="center" wrapText="1"/>
    </x:xf>
    <x:xf numFmtId="200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wrapText="1"/>
    </x:xf>
    <x:xf numFmtId="0" fontId="3" fillId="19" borderId="0" xfId="0" applyNumberFormat="1" applyFont="1" applyFill="1" applyBorder="1" applyAlignment="1">
      <x:alignment horizontal="center" vertical="center" wrapText="1"/>
    </x:xf>
    <x:xf numFmtId="200" fontId="5" fillId="19" borderId="0" xfId="0" applyNumberFormat="1" applyFont="1" applyFill="1" applyBorder="1"/>
    <x:xf numFmtId="0" fontId="0" fillId="19" borderId="0" xfId="0" applyNumberFormat="1" applyFont="1" applyFill="1" applyBorder="1"/>
    <x:xf numFmtId="0" fontId="6" fillId="19" borderId="0" xfId="0" applyNumberFormat="1" applyFont="1" applyFill="1" applyBorder="1" applyAlignment="1">
      <x:alignment horizontal="center" vertical="center" wrapText="1"/>
    </x:xf>
    <x:xf numFmtId="200" fontId="6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horizontal="left" vertical="center" wrapText="1"/>
    </x:xf>
    <x:xf numFmtId="200" fontId="6" fillId="19" borderId="0" xfId="0" applyNumberFormat="1" applyFont="1" applyFill="1" applyBorder="1" applyAlignment="1">
      <x:alignment horizontal="left"/>
    </x:xf>
    <x:xf numFmtId="0" fontId="6" fillId="19" borderId="0" xfId="0" applyNumberFormat="1" applyFont="1" applyFill="1" applyBorder="1" applyAlignment="1">
      <x:alignment horizontal="left"/>
    </x:xf>
    <x:xf numFmtId="200" fontId="6" fillId="19" borderId="0" xfId="0" applyNumberFormat="1" applyFont="1" applyFill="1" applyBorder="1" applyAlignment="1">
      <x:alignment horizontal="left" vertical="center"/>
    </x:xf>
    <x:xf numFmtId="0" fontId="3" fillId="20" borderId="0" xfId="0" applyNumberFormat="1" applyFont="1" applyFill="1" applyBorder="1" applyAlignment="1">
      <x:alignment horizontal="center" vertical="center" wrapText="1"/>
    </x:xf>
    <x:xf numFmtId="200" fontId="3" fillId="20" borderId="0" xfId="0" applyNumberFormat="1" applyFont="1" applyFill="1" applyBorder="1" applyAlignment="1">
      <x:alignment horizontal="center" vertical="center" wrapText="1"/>
    </x:xf>
    <x:xf numFmtId="0" fontId="2" fillId="20" borderId="0" xfId="0" applyNumberFormat="1" applyFont="1" applyFill="1" applyBorder="1" applyAlignment="1">
      <x:alignment horizontal="center" vertical="center" wrapText="1"/>
    </x:xf>
    <x:xf numFmtId="200" fontId="2" fillId="20" borderId="0" xfId="0" applyNumberFormat="1" applyFont="1" applyFill="1" applyBorder="1" applyAlignment="1">
      <x:alignment horizontal="center" vertical="center" wrapText="1"/>
    </x:xf>
    <x:xf numFmtId="200" fontId="2" fillId="20" xfId="0" applyNumberFormat="1" applyFont="1" applyFill="1" applyBorder="0" applyAlignment="1">
      <x:alignment horizontal="center" vertical="center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 applyAlignment="1">
      <x:alignment horizontal="left" vertical="center"/>
    </x:xf>
    <x:xf numFmtId="0" fontId="2" fillId="22" xfId="0" applyNumberFormat="1" applyFont="1" applyFill="1" applyBorder="0" applyAlignment="1">
      <x:alignment horizontal="center" vertical="center" wrapText="1"/>
    </x:xf>
    <x:xf numFmtId="0" fontId="3" fillId="22" borderId="0" xfId="0" applyNumberFormat="1" applyFont="1" applyFill="1" applyBorder="1"/>
    <x:xf numFmtId="0" fontId="3" fillId="22" borderId="0" xfId="0" applyNumberFormat="1" applyFont="1" applyFill="1" applyBorder="1" applyAlignment="1">
      <x:alignment horizontal="left" vertical="center"/>
    </x:xf>
    <x:xf numFmtId="0" fontId="3" fillId="22" xfId="0" applyNumberFormat="1" applyFont="1" applyFill="1" applyBorder="0" applyAlignment="1">
      <x:alignment horizontal="center" vertical="center" wrapText="1"/>
    </x:xf>
    <x:xf numFmtId="0" fontId="3" fillId="22" borderId="0" xfId="0" applyNumberFormat="1" applyFont="1" applyFill="1" applyBorder="1" applyAlignment="1">
      <x:alignment wrapText="1"/>
    </x:xf>
    <x:xf numFmtId="0" fontId="3" fillId="22" borderId="0" xfId="0" applyNumberFormat="1" applyFont="1" applyFill="1" applyBorder="1" applyAlignment="1">
      <x:alignment horizontal="left" vertical="center" wrapText="1"/>
    </x:xf>
    <x:xf numFmtId="0" fontId="3" fillId="22" borderId="0" xfId="0" applyNumberFormat="1" applyFont="1" applyFill="1" applyBorder="1" applyAlignment="1">
      <x:alignment horizontal="center" wrapText="1"/>
    </x:xf>
    <x:xf numFmtId="200" fontId="6" fillId="2" borderId="0" xfId="0" applyNumberFormat="1" applyFont="1" applyFill="1" applyBorder="1" applyAlignment="1">
      <x:alignment horizontal="left" vertical="center"/>
    </x:xf>
    <x:xf numFmtId="200" fontId="2" fillId="3" xfId="0" applyNumberFormat="1" applyFont="1" applyFill="1" applyBorder="0" applyAlignment="1">
      <x:alignment horizontal="center" vertical="center" wrapText="1"/>
    </x:xf>
    <x:xf numFmtId="200" fontId="14" fillId="2" borderId="0" xfId="0" applyNumberFormat="1" applyFont="1" applyFill="1" applyBorder="1" applyAlignment="1">
      <x:alignment horizontal="left" vertical="center"/>
    </x:xf>
    <x:xf numFmtId="200" fontId="14" fillId="3" xfId="0" applyNumberFormat="1" applyFont="1" applyFill="1" applyBorder="0" applyAlignment="1">
      <x:alignment horizontal="center" vertical="center" wrapText="1"/>
    </x:xf>
    <x:xf numFmtId="200" fontId="5" fillId="21" borderId="0" xfId="0" applyNumberFormat="1" applyFont="1" applyFill="1" applyBorder="1"/>
    <x:xf numFmtId="200" fontId="14" fillId="21" borderId="0" xfId="0" applyNumberFormat="1" applyFont="1" applyFill="1" applyBorder="1" applyAlignment="1">
      <x:alignment horizontal="left" vertical="center"/>
    </x:xf>
    <x:xf numFmtId="200" fontId="14" fillId="21" xfId="0" applyNumberFormat="1" applyFont="1" applyFill="1" applyBorder="0" applyAlignment="1">
      <x:alignment horizontal="center" vertical="center" wrapText="1"/>
    </x:xf>
    <x:xf numFmtId="202" fontId="11" fillId="22" borderId="0" xfId="0" applyNumberFormat="1" applyFont="1" applyFill="1" applyBorder="1"/>
    <x:xf numFmtId="202" fontId="3" fillId="22" borderId="0" xfId="0" applyNumberFormat="1" applyFont="1" applyFill="1" applyBorder="1"/>
    <x:xf numFmtId="202" fontId="3" fillId="22" borderId="0" xfId="0" applyNumberFormat="1" applyFont="1" applyFill="1" applyBorder="1" applyAlignment="1">
      <x:alignment wrapText="1"/>
    </x:xf>
    <x:xf numFmtId="202" fontId="3" fillId="22" borderId="0" xfId="0" applyNumberFormat="1" applyFont="1" applyFill="1" applyBorder="1" applyAlignment="1">
      <x:alignment horizontal="center" wrapText="1"/>
    </x:xf>
    <x:xf numFmtId="202" fontId="3" fillId="22" borderId="0" xfId="0" applyNumberFormat="1" applyFont="1" applyFill="1" applyBorder="1" applyAlignment="1">
      <x:alignment horizontal="center" vertical="center" wrapText="1"/>
    </x:xf>
    <x:xf numFmtId="200" fontId="3" fillId="22" borderId="0" xfId="0" applyNumberFormat="1" applyFont="1" applyFill="1" applyBorder="1" applyAlignment="1">
      <x:alignment horizontal="center" vertical="center" wrapText="1"/>
    </x:xf>
    <x:xf numFmtId="202" fontId="11" fillId="19" borderId="0" xfId="0" applyNumberFormat="1" applyFont="1" applyFill="1" applyBorder="1"/>
    <x:xf numFmtId="202" fontId="6" fillId="19" borderId="0" xfId="0" applyNumberFormat="1" applyFont="1" applyFill="1" applyBorder="1"/>
    <x:xf numFmtId="202" fontId="6" fillId="19" borderId="0" xfId="0" applyNumberFormat="1" applyFont="1" applyFill="1" applyBorder="1" applyAlignment="1">
      <x:alignment horizontal="left"/>
    </x:xf>
    <x:xf numFmtId="202" fontId="6" fillId="19" borderId="0" xfId="0" applyNumberFormat="1" applyFont="1" applyFill="1" applyBorder="1" applyAlignment="1">
      <x:alignment horizontal="left" vertical="center"/>
    </x:xf>
    <x:xf numFmtId="202" fontId="11" fillId="20" borderId="0" xfId="0" applyNumberFormat="1" applyFont="1" applyFill="1" applyBorder="1"/>
    <x:xf numFmtId="202" fontId="2" fillId="20" borderId="0" xfId="0" applyNumberFormat="1" applyFont="1" applyFill="1" applyBorder="1"/>
    <x:xf numFmtId="202" fontId="2" fillId="20" xfId="0" applyNumberFormat="1" applyFont="1" applyFill="1" applyBorder="0"/>
    <x:xf numFmtId="202" fontId="2" fillId="20" xfId="0" applyNumberFormat="1" applyFont="1" applyFill="1" applyBorder="0" applyAlignment="1">
      <x:alignment wrapText="1"/>
    </x:xf>
    <x:xf numFmtId="202" fontId="2" fillId="20" xfId="0" applyNumberFormat="1" applyFont="1" applyFill="1" applyBorder="0" applyAlignment="1">
      <x:alignment horizontal="center" wrapText="1"/>
    </x:xf>
    <x:xf numFmtId="202" fontId="2" fillId="20" xfId="0" applyNumberFormat="1" applyFont="1" applyFill="1" applyBorder="0" applyAlignment="1">
      <x:alignment horizontal="center" vertical="center" wrapText="1"/>
    </x:xf>
    <x:xf numFmtId="202" fontId="6" fillId="2" borderId="0" xfId="0" applyNumberFormat="1" applyFont="1" applyFill="1" applyBorder="1" applyAlignment="1">
      <x:alignment horizontal="left" vertical="center"/>
    </x:xf>
    <x:xf numFmtId="202" fontId="2" fillId="3" xfId="0" applyNumberFormat="1" applyFont="1" applyFill="1" applyBorder="0" applyAlignment="1">
      <x:alignment horizontal="center" vertical="center" wrapText="1"/>
    </x:xf>
    <x:xf numFmtId="202" fontId="20" fillId="2" borderId="0" xfId="0" applyNumberFormat="1" applyFont="1" applyFill="1" applyBorder="1" applyAlignment="1">
      <x:alignment horizontal="left" vertical="center"/>
    </x:xf>
    <x:xf numFmtId="202" fontId="20" fillId="3" xfId="0" applyNumberFormat="1" applyFont="1" applyFill="1" applyBorder="0" applyAlignment="1">
      <x:alignment horizontal="center" vertical="center" wrapText="1"/>
    </x:xf>
    <x:xf numFmtId="202" fontId="11" fillId="21" borderId="0" xfId="0" applyNumberFormat="1" applyFont="1" applyFill="1" applyBorder="1"/>
    <x:xf numFmtId="202" fontId="20" fillId="21" borderId="0" xfId="0" applyNumberFormat="1" applyFont="1" applyFill="1" applyBorder="1" applyAlignment="1">
      <x:alignment horizontal="left" vertical="center"/>
    </x:xf>
    <x:xf numFmtId="202" fontId="20" fillId="21" xfId="0" applyNumberFormat="1" applyFont="1" applyFill="1" applyBorder="0" applyAlignment="1">
      <x:alignment horizontal="center" vertical="center" wrapText="1"/>
    </x:xf>
    <x:xf numFmtId="202" fontId="5" fillId="19" borderId="0" xfId="0" applyNumberFormat="1" applyFont="1" applyFill="1" applyBorder="1"/>
    <x:xf numFmtId="202" fontId="5" fillId="20" borderId="0" xfId="0" applyNumberFormat="1" applyFont="1" applyFill="1" applyBorder="1"/>
    <x:xf numFmtId="202" fontId="14" fillId="2" borderId="0" xfId="0" applyNumberFormat="1" applyFont="1" applyFill="1" applyBorder="1" applyAlignment="1">
      <x:alignment horizontal="left" vertical="center"/>
    </x:xf>
    <x:xf numFmtId="202" fontId="5" fillId="21" borderId="0" xfId="0" applyNumberFormat="1" applyFont="1" applyFill="1" applyBorder="1"/>
    <x:xf numFmtId="202" fontId="14" fillId="21" borderId="0" xfId="0" applyNumberFormat="1" applyFont="1" applyFill="1" applyBorder="1" applyAlignment="1">
      <x:alignment horizontal="left" vertical="center"/>
    </x:xf>
    <x:xf numFmtId="0" fontId="4" fillId="19" borderId="0" xfId="0" applyNumberFormat="1" applyFont="1" applyFill="1" applyBorder="1" applyAlignment="1">
      <x:alignment vertical="center" wrapText="1"/>
    </x:xf>
    <x:xf numFmtId="0" fontId="6" fillId="19" borderId="0" xfId="0" applyNumberFormat="1" applyFont="1" applyFill="1" applyBorder="1" applyAlignment="1">
      <x:alignment vertical="center" wrapText="1"/>
    </x:xf>
    <x:xf numFmtId="0" fontId="4" fillId="23" borderId="0" xfId="0" applyNumberFormat="1" applyFont="1" applyFill="1" applyBorder="1" applyAlignment="1">
      <x:alignment vertical="center" wrapText="1"/>
    </x:xf>
    <x:xf numFmtId="0" fontId="4" fillId="24" borderId="0" xfId="0" applyNumberFormat="1" applyFont="1" applyFill="1" applyBorder="1" applyAlignment="1">
      <x:alignment vertical="center" wrapText="1"/>
    </x:xf>
    <x:xf numFmtId="0" fontId="4" fillId="25" borderId="0" xfId="0" applyNumberFormat="1" applyFont="1" applyFill="1" applyBorder="1" applyAlignment="1">
      <x:alignment vertical="center" wrapText="1"/>
    </x:xf>
    <x:xf numFmtId="0" fontId="4" fillId="21" borderId="0" xfId="0" applyNumberFormat="1" applyFont="1" applyFill="1" applyBorder="1" applyAlignment="1">
      <x:alignment vertical="center" wrapText="1"/>
    </x:xf>
    <x:xf numFmtId="0" fontId="0" fillId="20" borderId="0" xfId="0" applyNumberFormat="1" applyFont="1" applyFill="1" applyBorder="1"/>
    <x:xf numFmtId="0" fontId="2" fillId="20" borderId="0" xfId="0" applyNumberFormat="1" applyFont="1" applyFill="1" applyBorder="1"/>
    <x:xf numFmtId="0" fontId="2" fillId="20" xfId="0" applyNumberFormat="1" applyFont="1" applyFill="1" applyBorder="0"/>
    <x:xf numFmtId="0" fontId="2" fillId="20" xfId="0" applyNumberFormat="1" applyFont="1" applyFill="1" applyBorder="0" applyAlignment="1">
      <x:alignment wrapText="1"/>
    </x:xf>
    <x:xf numFmtId="0" fontId="2" fillId="20" xfId="0" applyNumberFormat="1" applyFont="1" applyFill="1" applyBorder="0" applyAlignment="1">
      <x:alignment horizontal="center" wrapText="1"/>
    </x:xf>
    <x:xf numFmtId="200" fontId="12" fillId="22" borderId="0" xfId="0" applyNumberFormat="1" applyFont="1" applyFill="1" applyBorder="1"/>
    <x:xf numFmtId="202" fontId="12" fillId="22" borderId="0" xfId="0" applyNumberFormat="1" applyFont="1" applyFill="1" applyBorder="1"/>
    <x:xf numFmtId="200" fontId="3" fillId="22" borderId="0" xfId="0" applyNumberFormat="1" applyFont="1" applyFill="1" applyBorder="1"/>
    <x:xf numFmtId="200" fontId="3" fillId="22" borderId="0" xfId="0" applyNumberFormat="1" applyFont="1" applyFill="1" applyBorder="1" applyAlignment="1">
      <x:alignment wrapText="1"/>
    </x:xf>
    <x:xf numFmtId="200" fontId="3" fillId="22" borderId="0" xfId="0" applyNumberFormat="1" applyFont="1" applyFill="1" applyBorder="1" applyAlignment="1">
      <x:alignment horizontal="center" wrapText="1"/>
    </x:xf>
    <x:xf numFmtId="201" fontId="12" fillId="0" borderId="0" xfId="0" applyNumberFormat="1" applyFont="1" applyFill="1" applyBorder="1"/>
    <x:xf numFmtId="208" fontId="11" fillId="0" borderId="0" xfId="0" applyNumberFormat="1" applyFont="1" applyFill="1" applyBorder="1"/>
    <x:xf numFmtId="211" fontId="12" fillId="0" borderId="0" xfId="0" applyNumberFormat="1" applyFont="1" applyFill="1" applyBorder="1"/>
    <x:xf numFmtId="0" fontId="13" fillId="0" borderId="0" xfId="0" applyNumberFormat="1" applyFont="1" applyFill="1" applyBorder="1" applyAlignment="1">
      <x:alignment vertical="center" wrapText="1"/>
    </x:xf>
    <x:xf numFmtId="202" fontId="13" fillId="0" borderId="0" xfId="0" applyNumberFormat="1" applyFont="1" applyFill="1" applyBorder="1" applyAlignment="1">
      <x:alignment vertical="center" wrapText="1"/>
    </x:xf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6" fillId="2" borderId="0" xfId="0" applyNumberFormat="1" applyFont="1" applyFill="1" applyBorder="1" applyAlignment="1">
      <x:alignment horizontal="left" vertical="center"/>
    </x:xf>
    <x:xf numFmtId="207" fontId="16" fillId="2" borderId="0" xfId="0" applyNumberFormat="1" applyFont="1" applyFill="1" applyBorder="1" applyAlignment="1">
      <x:alignment horizontal="left" vertical="center" wrapText="1"/>
    </x:xf>
    <x:xf numFmtId="207" fontId="11" fillId="0" borderId="0" xfId="0" applyNumberFormat="1" applyFont="1" applyFill="1" applyBorder="1" applyAlignment="1">
      <x:alignment vertical="center" wrapText="1"/>
    </x:xf>
    <x:xf numFmtId="207" fontId="20" fillId="2" borderId="0" xfId="0" applyNumberFormat="1" applyFont="1" applyFill="1" applyBorder="1" applyAlignment="1">
      <x:alignment horizontal="left" vertical="center" wrapText="1"/>
    </x:xf>
    <x:xf numFmtId="207" fontId="12" fillId="0" borderId="0" xfId="0" applyNumberFormat="1" applyFont="1" applyFill="1" applyBorder="1" applyAlignment="1">
      <x:alignment vertical="center" wrapText="1"/>
    </x:xf>
    <x:xf numFmtId="207" fontId="21" fillId="2" borderId="0" xfId="0" applyNumberFormat="1" applyFont="1" applyFill="1" applyBorder="1" applyAlignment="1">
      <x:alignment horizontal="left" vertical="center" wrapText="1"/>
    </x:xf>
    <x:xf numFmtId="202" fontId="22" fillId="2" borderId="0" xfId="0" applyNumberFormat="1" applyFont="1" applyFill="1" applyBorder="1" applyAlignment="1">
      <x:alignment horizontal="left" vertical="center"/>
    </x:xf>
    <x:xf numFmtId="200" fontId="11" fillId="21" borderId="0" xfId="0" applyNumberFormat="1" applyFont="1" applyFill="1" applyBorder="1"/>
    <x:xf numFmtId="0" fontId="2" fillId="19" xfId="0" applyNumberFormat="1" applyFont="1" applyFill="1" applyBorder="0" applyAlignment="1">
      <x:alignment horizontal="center" vertical="center" wrapText="1"/>
    </x:xf>
    <x:xf numFmtId="0" fontId="6" fillId="19" xfId="0" applyNumberFormat="1" applyFont="1" applyFill="1" applyBorder="0" applyAlignment="1">
      <x:alignment horizontal="center" vertical="center" wrapText="1"/>
    </x:xf>
    <x:xf numFmtId="0" fontId="6" fillId="19" xfId="0" applyNumberFormat="1" applyFont="1" applyFill="1" applyBorder="0" applyAlignment="1">
      <x:alignment horizontal="left" vertical="center" wrapText="1"/>
    </x:xf>
    <x:xf numFmtId="200" fontId="7" fillId="20" borderId="0" xfId="0" applyNumberFormat="1" applyFont="1" applyFill="1" applyBorder="1"/>
    <x:xf numFmtId="0" fontId="4" fillId="20" borderId="0" xfId="0" applyNumberFormat="1" applyFont="1" applyFill="1" applyBorder="1" applyAlignment="1">
      <x:alignment vertical="center" wrapText="1"/>
    </x:xf>
    <x:xf numFmtId="200" fontId="2" fillId="20" borderId="0" xfId="0" applyNumberFormat="1" applyFont="1" applyFill="1" applyBorder="1"/>
    <x:xf numFmtId="0" fontId="2" fillId="20" borderId="0" xfId="0" applyNumberFormat="1" applyFont="1" applyFill="1" applyBorder="1" applyAlignment="1">
      <x:alignment vertical="center" wrapText="1"/>
    </x:xf>
    <x:xf numFmtId="200" fontId="2" fillId="20" xfId="0" applyNumberFormat="1" applyFont="1" applyFill="1" applyBorder="0"/>
    <x:xf numFmtId="0" fontId="2" fillId="20" xfId="0" applyNumberFormat="1" applyFont="1" applyFill="1" applyBorder="0" applyAlignment="1">
      <x:alignment vertical="center" wrapText="1"/>
    </x:xf>
    <x:xf numFmtId="200" fontId="2" fillId="20" xfId="0" applyNumberFormat="1" applyFont="1" applyFill="1" applyBorder="0" applyAlignment="1">
      <x:alignment wrapText="1"/>
    </x:xf>
    <x:xf numFmtId="200" fontId="2" fillId="20" xfId="0" applyNumberFormat="1" applyFont="1" applyFill="1" applyBorder="0" applyAlignment="1">
      <x:alignment horizontal="center" wrapText="1"/>
    </x:xf>
    <x:xf numFmtId="0" fontId="16" fillId="26" borderId="0" xfId="0" applyNumberFormat="1" applyFont="1" applyFill="1" applyBorder="1" applyAlignment="1">
      <x:alignment horizontal="left" vertical="center" wrapText="1"/>
    </x:xf>
    <x:xf numFmtId="207" fontId="20" fillId="26" borderId="0" xfId="0" applyNumberFormat="1" applyFont="1" applyFill="1" applyBorder="1" applyAlignment="1">
      <x:alignment horizontal="left" vertical="center" wrapText="1"/>
    </x:xf>
    <x:xf numFmtId="207" fontId="21" fillId="26" borderId="0" xfId="0" applyNumberFormat="1" applyFont="1" applyFill="1" applyBorder="1" applyAlignment="1">
      <x:alignment horizontal="left" vertical="center" wrapText="1"/>
    </x:xf>
    <x:xf numFmtId="202" fontId="22" fillId="26" borderId="0" xfId="0" applyNumberFormat="1" applyFont="1" applyFill="1" applyBorder="1" applyAlignment="1">
      <x:alignment horizontal="left" vertical="center"/>
    </x:xf>
    <x:xf numFmtId="0" fontId="13" fillId="26" borderId="0" xfId="0" applyNumberFormat="1" applyFont="1" applyFill="1" applyBorder="1"/>
    <x:xf numFmtId="0" fontId="9" fillId="26" borderId="0" xfId="0" applyNumberFormat="1" applyFont="1" applyFill="1" applyBorder="1" applyAlignment="1">
      <x:alignment wrapText="1"/>
    </x:xf>
    <x:xf numFmtId="0" fontId="4" fillId="26" borderId="0" xfId="0" applyNumberFormat="1" applyFont="1" applyFill="1" applyBorder="1" applyAlignment="1">
      <x:alignment vertical="center" wrapText="1"/>
    </x:xf>
    <x:xf numFmtId="0" fontId="16" fillId="26" borderId="0" xfId="0" applyNumberFormat="1" applyFont="1" applyFill="1" applyBorder="1" applyAlignment="1">
      <x:alignment horizontal="center" vertical="center" wrapText="1"/>
    </x:xf>
    <x:xf numFmtId="207" fontId="11" fillId="26" borderId="0" xfId="0" applyNumberFormat="1" applyFont="1" applyFill="1" applyBorder="1" applyAlignment="1">
      <x:alignment vertical="center" wrapText="1"/>
    </x:xf>
    <x:xf numFmtId="207" fontId="12" fillId="26" borderId="0" xfId="0" applyNumberFormat="1" applyFont="1" applyFill="1" applyBorder="1" applyAlignment="1">
      <x:alignment vertical="center" wrapText="1"/>
    </x:xf>
    <x:xf numFmtId="202" fontId="13" fillId="26" borderId="0" xfId="0" applyNumberFormat="1" applyFont="1" applyFill="1" applyBorder="1" applyAlignment="1">
      <x:alignment vertical="center" wrapText="1"/>
    </x:xf>
    <x:xf numFmtId="207" fontId="16" fillId="26" borderId="0" xfId="0" applyNumberFormat="1" applyFont="1" applyFill="1" applyBorder="1" applyAlignment="1">
      <x:alignment horizontal="left" vertical="center" wrapText="1"/>
    </x:xf>
    <x:xf numFmtId="207" fontId="4" fillId="26" borderId="0" xfId="0" applyNumberFormat="1" applyFont="1" applyFill="1" applyBorder="1" applyAlignment="1">
      <x:alignment vertical="center" wrapText="1"/>
    </x:xf>
    <x:xf numFmtId="210" fontId="5" fillId="5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/>
    <x:xf numFmtId="200" fontId="6" fillId="2" borderId="0" xfId="0" applyNumberFormat="1" applyFont="1" applyFill="1" applyBorder="1"/>
    <x:xf numFmtId="200" fontId="6" fillId="2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center" vertical="center" wrapText="1"/>
    </x:xf>
    <x:xf numFmtId="200" fontId="3" fillId="3" borderId="0" xfId="0" applyNumberFormat="1" applyFont="1" applyFill="1" applyBorder="1" applyAlignment="1">
      <x:alignment horizontal="center" vertical="center" wrapText="1"/>
    </x:xf>
    <x:xf numFmtId="200" fontId="2" fillId="3" borderId="0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horizontal="left" vertical="center" wrapText="1"/>
    </x:xf>
    <x:xf numFmtId="200" fontId="14" fillId="5" borderId="0" xfId="0" applyNumberFormat="1" applyFont="1" applyFill="1" applyBorder="1" applyAlignment="1">
      <x:alignment horizontal="left" vertical="center"/>
    </x:xf>
    <x:xf numFmtId="200" fontId="14" fillId="5" xfId="0" applyNumberFormat="1" applyFont="1" applyFill="1" applyBorder="0" applyAlignment="1">
      <x:alignment horizontal="center" vertical="center" wrapText="1"/>
    </x:xf>
    <x:xf numFmtId="202" fontId="11" fillId="4" borderId="0" xfId="0" applyNumberFormat="1" applyFont="1" applyFill="1" applyBorder="1"/>
    <x:xf numFmtId="202" fontId="3" fillId="4" borderId="0" xfId="0" applyNumberFormat="1" applyFont="1" applyFill="1" applyBorder="1"/>
    <x:xf numFmtId="202" fontId="3" fillId="4" borderId="0" xfId="0" applyNumberFormat="1" applyFont="1" applyFill="1" applyBorder="1" applyAlignment="1">
      <x:alignment wrapText="1"/>
    </x:xf>
    <x:xf numFmtId="202" fontId="3" fillId="4" borderId="0" xfId="0" applyNumberFormat="1" applyFont="1" applyFill="1" applyBorder="1" applyAlignment="1">
      <x:alignment horizontal="center" wrapText="1"/>
    </x:xf>
    <x:xf numFmtId="202" fontId="11" fillId="2" borderId="0" xfId="0" applyNumberFormat="1" applyFont="1" applyFill="1" applyBorder="1"/>
    <x:xf numFmtId="202" fontId="6" fillId="2" borderId="0" xfId="0" applyNumberFormat="1" applyFont="1" applyFill="1" applyBorder="1"/>
    <x:xf numFmtId="202" fontId="6" fillId="2" borderId="0" xfId="0" applyNumberFormat="1" applyFont="1" applyFill="1" applyBorder="1" applyAlignment="1">
      <x:alignment horizontal="left"/>
    </x:xf>
    <x:xf numFmtId="202" fontId="11" fillId="3" borderId="0" xfId="0" applyNumberFormat="1" applyFont="1" applyFill="1" applyBorder="1"/>
    <x:xf numFmtId="202" fontId="2" fillId="3" borderId="0" xfId="0" applyNumberFormat="1" applyFont="1" applyFill="1" applyBorder="1"/>
    <x:xf numFmtId="202" fontId="2" fillId="3" xfId="0" applyNumberFormat="1" applyFont="1" applyFill="1" applyBorder="0"/>
    <x:xf numFmtId="202" fontId="2" fillId="3" xfId="0" applyNumberFormat="1" applyFont="1" applyFill="1" applyBorder="0" applyAlignment="1">
      <x:alignment wrapText="1"/>
    </x:xf>
    <x:xf numFmtId="202" fontId="2" fillId="3" xfId="0" applyNumberFormat="1" applyFont="1" applyFill="1" applyBorder="0" applyAlignment="1">
      <x:alignment horizontal="center" wrapText="1"/>
    </x:xf>
    <x:xf numFmtId="202" fontId="20" fillId="5" borderId="0" xfId="0" applyNumberFormat="1" applyFont="1" applyFill="1" applyBorder="1" applyAlignment="1">
      <x:alignment horizontal="left" vertical="center"/>
    </x:xf>
    <x:xf numFmtId="202" fontId="20" fillId="5" xfId="0" applyNumberFormat="1" applyFont="1" applyFill="1" applyBorder="0" applyAlignment="1">
      <x:alignment horizontal="center" vertical="center" wrapText="1"/>
    </x:xf>
    <x:xf numFmtId="202" fontId="5" fillId="2" borderId="0" xfId="0" applyNumberFormat="1" applyFont="1" applyFill="1" applyBorder="1"/>
    <x:xf numFmtId="202" fontId="5" fillId="3" borderId="0" xfId="0" applyNumberFormat="1" applyFont="1" applyFill="1" applyBorder="1"/>
    <x:xf numFmtId="202" fontId="14" fillId="5" borderId="0" xfId="0" applyNumberFormat="1" applyFont="1" applyFill="1" applyBorder="1" applyAlignment="1">
      <x:alignment horizontal="left" vertical="center"/>
    </x:xf>
    <x:xf numFmtId="200" fontId="12" fillId="4" borderId="0" xfId="0" applyNumberFormat="1" applyFont="1" applyFill="1" applyBorder="1"/>
    <x:xf numFmtId="202" fontId="12" fillId="4" borderId="0" xfId="0" applyNumberFormat="1" applyFont="1" applyFill="1" applyBorder="1"/>
    <x:xf numFmtId="200" fontId="3" fillId="4" borderId="0" xfId="0" applyNumberFormat="1" applyFont="1" applyFill="1" applyBorder="1"/>
    <x:xf numFmtId="200" fontId="3" fillId="4" borderId="0" xfId="0" applyNumberFormat="1" applyFont="1" applyFill="1" applyBorder="1" applyAlignment="1">
      <x:alignment wrapText="1"/>
    </x:xf>
    <x:xf numFmtId="200" fontId="3" fillId="4" borderId="0" xfId="0" applyNumberFormat="1" applyFont="1" applyFill="1" applyBorder="1" applyAlignment="1">
      <x:alignment horizontal="center" wrapText="1"/>
    </x:xf>
    <x:xf numFmtId="0" fontId="2" fillId="2" xfId="0" applyNumberFormat="1" applyFont="1" applyFill="1" applyBorder="0" applyAlignment="1">
      <x:alignment horizontal="center" vertical="center" wrapText="1"/>
    </x:xf>
    <x:xf numFmtId="0" fontId="6" fillId="2" xfId="0" applyNumberFormat="1" applyFont="1" applyFill="1" applyBorder="0" applyAlignment="1">
      <x:alignment horizontal="center" vertical="center" wrapText="1"/>
    </x:xf>
    <x:xf numFmtId="0" fontId="6" fillId="2" xfId="0" applyNumberFormat="1" applyFont="1" applyFill="1" applyBorder="0" applyAlignment="1">
      <x:alignment horizontal="left" vertical="center" wrapText="1"/>
    </x:xf>
    <x:xf numFmtId="200" fontId="7" fillId="3" borderId="0" xfId="0" applyNumberFormat="1" applyFont="1" applyFill="1" applyBorder="1"/>
    <x:xf numFmtId="200" fontId="2" fillId="3" borderId="0" xfId="0" applyNumberFormat="1" applyFont="1" applyFill="1" applyBorder="1"/>
    <x:xf numFmtId="200" fontId="2" fillId="3" xfId="0" applyNumberFormat="1" applyFont="1" applyFill="1" applyBorder="0"/>
    <x:xf numFmtId="200" fontId="2" fillId="3" xfId="0" applyNumberFormat="1" applyFont="1" applyFill="1" applyBorder="0" applyAlignment="1">
      <x:alignment wrapText="1"/>
    </x:xf>
    <x:xf numFmtId="200" fontId="2" fillId="3" xfId="0" applyNumberFormat="1" applyFont="1" applyFill="1" applyBorder="0" applyAlignment="1">
      <x:alignment horizontal="center" wrapText="1"/>
    </x:xf>
    <x:xf numFmtId="207" fontId="20" fillId="11" borderId="0" xfId="0" applyNumberFormat="1" applyFont="1" applyFill="1" applyBorder="1" applyAlignment="1">
      <x:alignment horizontal="left" vertical="center" wrapText="1"/>
    </x:xf>
    <x:xf numFmtId="207" fontId="21" fillId="11" borderId="0" xfId="0" applyNumberFormat="1" applyFont="1" applyFill="1" applyBorder="1" applyAlignment="1">
      <x:alignment horizontal="left" vertical="center" wrapText="1"/>
    </x:xf>
    <x:xf numFmtId="202" fontId="22" fillId="11" borderId="0" xfId="0" applyNumberFormat="1" applyFont="1" applyFill="1" applyBorder="1" applyAlignment="1">
      <x:alignment horizontal="left" vertical="center"/>
    </x:xf>
    <x:xf numFmtId="0" fontId="13" fillId="11" borderId="0" xfId="0" applyNumberFormat="1" applyFont="1" applyFill="1" applyBorder="1"/>
    <x:xf numFmtId="0" fontId="9" fillId="11" borderId="0" xfId="0" applyNumberFormat="1" applyFont="1" applyFill="1" applyBorder="1" applyAlignment="1">
      <x:alignment wrapText="1"/>
    </x:xf>
    <x:xf numFmtId="207" fontId="11" fillId="11" borderId="0" xfId="0" applyNumberFormat="1" applyFont="1" applyFill="1" applyBorder="1" applyAlignment="1">
      <x:alignment vertical="center" wrapText="1"/>
    </x:xf>
    <x:xf numFmtId="207" fontId="12" fillId="11" borderId="0" xfId="0" applyNumberFormat="1" applyFont="1" applyFill="1" applyBorder="1" applyAlignment="1">
      <x:alignment vertical="center" wrapText="1"/>
    </x:xf>
    <x:xf numFmtId="202" fontId="13" fillId="11" borderId="0" xfId="0" applyNumberFormat="1" applyFont="1" applyFill="1" applyBorder="1" applyAlignment="1">
      <x:alignment vertical="center" wrapText="1"/>
    </x:xf>
    <x:xf numFmtId="207" fontId="16" fillId="11" borderId="0" xfId="0" applyNumberFormat="1" applyFont="1" applyFill="1" applyBorder="1" applyAlignment="1">
      <x:alignment horizontal="left" vertical="center" wrapText="1"/>
    </x:xf>
    <x:xf numFmtId="207" fontId="4" fillId="11" borderId="0" xfId="0" applyNumberFormat="1" applyFont="1" applyFill="1" applyBorder="1" applyAlignment="1">
      <x:alignment vertical="center" wrapText="1"/>
    </x:xf>
    <x:xf numFmtId="0" fontId="0" fillId="27" borderId="0" xfId="0" applyNumberFormat="1" applyFont="1" applyFill="1" applyBorder="1"/>
    <x:xf numFmtId="0" fontId="1" fillId="27" borderId="0" xfId="0" applyNumberFormat="1" applyFont="1" applyFill="1" applyBorder="1"/>
    <x:xf numFmtId="0" fontId="1" fillId="27" borderId="0" xfId="0" applyNumberFormat="1" applyFont="1" applyFill="1" applyBorder="1" applyAlignment="1">
      <x:alignment horizontal="left"/>
    </x:xf>
    <x:xf numFmtId="0" fontId="1" fillId="27" borderId="0" xfId="0" applyNumberFormat="1" applyFont="1" applyFill="1" applyBorder="1" applyAlignment="1">
      <x:alignment horizontal="left" vertical="center"/>
    </x:xf>
    <x:xf numFmtId="0" fontId="0" fillId="28" borderId="0" xfId="0" applyNumberFormat="1" applyFont="1" applyFill="1" applyBorder="1"/>
    <x:xf numFmtId="0" fontId="2" fillId="28" borderId="0" xfId="0" applyNumberFormat="1" applyFont="1" applyFill="1" applyBorder="1"/>
    <x:xf numFmtId="0" fontId="2" fillId="28" xfId="0" applyNumberFormat="1" applyFont="1" applyFill="1" applyBorder="0"/>
    <x:xf numFmtId="0" fontId="2" fillId="28" xfId="0" applyNumberFormat="1" applyFont="1" applyFill="1" applyBorder="0" applyAlignment="1">
      <x:alignment wrapText="1"/>
    </x:xf>
    <x:xf numFmtId="0" fontId="2" fillId="28" xfId="0" applyNumberFormat="1" applyFont="1" applyFill="1" applyBorder="0" applyAlignment="1">
      <x:alignment horizontal="center" wrapText="1"/>
    </x:xf>
    <x:xf numFmtId="0" fontId="2" fillId="28" xfId="0" applyNumberFormat="1" applyFont="1" applyFill="1" applyBorder="0" applyAlignment="1">
      <x:alignment horizontal="center" vertical="center" wrapText="1"/>
    </x:xf>
    <x:xf numFmtId="212" fontId="11" fillId="0" borderId="0" xfId="0" applyNumberFormat="1" applyFont="1" applyFill="1" applyBorder="1"/>
    <x:xf numFmtId="206" fontId="11" fillId="0" borderId="0" xfId="0" applyNumberFormat="1" applyFont="1" applyFill="1" applyBorder="1"/>
    <x:xf numFmtId="0" fontId="6" fillId="27" borderId="0" xfId="0" applyNumberFormat="1" applyFont="1" applyFill="1" applyBorder="1"/>
    <x:xf numFmtId="0" fontId="6" fillId="27" borderId="0" xfId="0" applyNumberFormat="1" applyFont="1" applyFill="1" applyBorder="1" applyAlignment="1">
      <x:alignment horizontal="left"/>
    </x:xf>
    <x:xf numFmtId="0" fontId="6" fillId="27" borderId="0" xfId="0" applyNumberFormat="1" applyFont="1" applyFill="1" applyBorder="1" applyAlignment="1">
      <x:alignment horizontal="left" vertical="center"/>
    </x:xf>
    <x:xf numFmtId="0" fontId="0" fillId="29" borderId="0" xfId="0" applyNumberFormat="1" applyFont="1" applyFill="1" applyBorder="1"/>
    <x:xf numFmtId="0" fontId="3" fillId="29" borderId="0" xfId="0" applyNumberFormat="1" applyFont="1" applyFill="1" applyBorder="1"/>
    <x:xf numFmtId="0" fontId="3" fillId="29" borderId="0" xfId="0" applyNumberFormat="1" applyFont="1" applyFill="1" applyBorder="1" applyAlignment="1">
      <x:alignment wrapText="1"/>
    </x:xf>
    <x:xf numFmtId="0" fontId="3" fillId="29" borderId="0" xfId="0" applyNumberFormat="1" applyFont="1" applyFill="1" applyBorder="1" applyAlignment="1">
      <x:alignment horizontal="center" wrapText="1"/>
    </x:xf>
    <x:xf numFmtId="0" fontId="3" fillId="29" borderId="0" xfId="0" applyNumberFormat="1" applyFont="1" applyFill="1" applyBorder="1" applyAlignment="1">
      <x:alignment horizontal="center" vertical="center" wrapText="1"/>
    </x:xf>
    <x:xf numFmtId="206" fontId="0" fillId="0" borderId="0" xfId="0" applyNumberFormat="1" applyFont="1" applyFill="1" applyBorder="1"/>
    <x:xf numFmtId="200" fontId="11" fillId="30" borderId="0" xfId="0" applyNumberFormat="1" applyFont="1" applyFill="1" applyBorder="1"/>
    <x:xf numFmtId="202" fontId="11" fillId="30" borderId="0" xfId="0" applyNumberFormat="1" applyFont="1" applyFill="1" applyBorder="1"/>
    <x:xf numFmtId="0" fontId="11" fillId="30" borderId="0" xfId="0" applyNumberFormat="1" applyFont="1" applyFill="1" applyBorder="1"/>
    <x:xf numFmtId="211" fontId="11" fillId="30" borderId="0" xfId="0" applyNumberFormat="1" applyFont="1" applyFill="1" applyBorder="1"/>
    <x:xf numFmtId="213" fontId="11" fillId="30" borderId="0" xfId="0" applyNumberFormat="1" applyFont="1" applyFill="1" applyBorder="1"/>
    <x:xf numFmtId="0" fontId="5" fillId="30" borderId="0" xfId="0" applyNumberFormat="1" applyFont="1" applyFill="1" applyBorder="1"/>
    <x:xf numFmtId="206" fontId="5" fillId="30" borderId="0" xfId="0" applyNumberFormat="1" applyFont="1" applyFill="1" applyBorder="1"/>
    <x:xf numFmtId="0" fontId="4" fillId="31" borderId="0" xfId="0" applyNumberFormat="1" applyFont="1" applyFill="1" applyBorder="1" applyAlignment="1">
      <x:alignment vertical="center" wrapText="1"/>
    </x:xf>
    <x:xf numFmtId="211" fontId="0" fillId="0" borderId="0" xfId="0" applyNumberFormat="1" applyFont="1" applyFill="1" applyBorder="1"/>
    <x:xf numFmtId="214" fontId="0" fillId="0" borderId="0" xfId="0" applyNumberFormat="1" applyFont="1" applyFill="1" applyBorder="1"/>
    <x:xf numFmtId="214" fontId="13" fillId="0" borderId="0" xfId="0" applyNumberFormat="1" applyFont="1" applyFill="1" applyBorder="1"/>
    <x:xf numFmtId="213" fontId="0" fillId="0" borderId="0" xfId="0" applyNumberFormat="1" applyFont="1" applyFill="1" applyBorder="1"/>
    <x:xf numFmtId="213" fontId="12" fillId="0" borderId="0" xfId="0" applyNumberFormat="1" applyFont="1" applyFill="1" applyBorder="1"/>
    <x:xf numFmtId="206" fontId="13" fillId="0" borderId="0" xfId="0" applyNumberFormat="1" applyFont="1" applyFill="1" applyBorder="1"/>
    <x:xf numFmtId="211" fontId="13" fillId="0" borderId="0" xfId="0" applyNumberFormat="1" applyFont="1" applyFill="1" applyBorder="1"/>
    <x:xf numFmtId="206" fontId="12" fillId="0" borderId="0" xfId="0" applyNumberFormat="1" applyFont="1" applyFill="1" applyBorder="1" applyAlignment="1">
      <x:alignment vertical="center" wrapText="1"/>
    </x:xf>
    <x:xf numFmtId="206" fontId="7" fillId="0" borderId="0" xfId="0" applyNumberFormat="1" applyFont="1" applyFill="1" applyBorder="1"/>
    <x:xf numFmtId="211" fontId="11" fillId="5" borderId="0" xfId="0" applyNumberFormat="1" applyFont="1" applyFill="1" applyBorder="1"/>
    <x:xf numFmtId="213" fontId="11" fillId="5" borderId="0" xfId="0" applyNumberFormat="1" applyFont="1" applyFill="1" applyBorder="1"/>
    <x:xf numFmtId="206" fontId="5" fillId="5" borderId="0" xfId="0" applyNumberFormat="1" applyFont="1" applyFill="1" applyBorder="1"/>
    <x:xf numFmtId="0" fontId="6" fillId="32" borderId="0" xfId="0" applyNumberFormat="1" applyFont="1" applyFill="1" applyBorder="1" applyAlignment="1">
      <x:alignment horizontal="left" vertical="center"/>
    </x:xf>
    <x:xf numFmtId="0" fontId="2" fillId="33" xfId="0" applyNumberFormat="1" applyFont="1" applyFill="1" applyBorder="0" applyAlignment="1">
      <x:alignment horizontal="center" vertical="center" wrapText="1"/>
    </x:xf>
    <x:xf numFmtId="0" fontId="0" fillId="33" borderId="0" xfId="0" applyNumberFormat="1" applyFont="1" applyFill="1" applyBorder="1"/>
    <x:xf numFmtId="0" fontId="2" fillId="33" borderId="0" xfId="0" applyNumberFormat="1" applyFont="1" applyFill="1" applyBorder="1"/>
    <x:xf numFmtId="0" fontId="2" fillId="33" xfId="0" applyNumberFormat="1" applyFont="1" applyFill="1" applyBorder="0"/>
    <x:xf numFmtId="0" fontId="2" fillId="33" xfId="0" applyNumberFormat="1" applyFont="1" applyFill="1" applyBorder="0" applyAlignment="1">
      <x:alignment wrapText="1"/>
    </x:xf>
    <x:xf numFmtId="0" fontId="2" fillId="33" xfId="0" applyNumberFormat="1" applyFont="1" applyFill="1" applyBorder="0" applyAlignment="1">
      <x:alignment horizontal="center" wrapText="1"/>
    </x:xf>
    <x:xf numFmtId="200" fontId="11" fillId="34" borderId="0" xfId="0" applyNumberFormat="1" applyFont="1" applyFill="1" applyBorder="1"/>
    <x:xf numFmtId="202" fontId="11" fillId="34" borderId="0" xfId="0" applyNumberFormat="1" applyFont="1" applyFill="1" applyBorder="1"/>
    <x:xf numFmtId="0" fontId="11" fillId="34" borderId="0" xfId="0" applyNumberFormat="1" applyFont="1" applyFill="1" applyBorder="1" applyAlignment="1">
      <x:alignment vertical="center" wrapText="1"/>
    </x:xf>
    <x:xf numFmtId="202" fontId="11" fillId="34" borderId="0" xfId="0" applyNumberFormat="1" applyFont="1" applyFill="1" applyBorder="1" applyAlignment="1">
      <x:alignment vertical="center" wrapText="1"/>
    </x:xf>
    <x:xf numFmtId="0" fontId="3" fillId="35" borderId="0" xfId="0" applyNumberFormat="1" applyFont="1" applyFill="1" applyBorder="1" applyAlignment="1">
      <x:alignment horizontal="center" vertical="center" wrapText="1"/>
    </x:xf>
    <x:xf numFmtId="0" fontId="0" fillId="32" borderId="0" xfId="0" applyNumberFormat="1" applyFont="1" applyFill="1" applyBorder="1"/>
    <x:xf numFmtId="0" fontId="1" fillId="32" borderId="0" xfId="0" applyNumberFormat="1" applyFont="1" applyFill="1" applyBorder="1"/>
    <x:xf numFmtId="0" fontId="1" fillId="32" borderId="0" xfId="0" applyNumberFormat="1" applyFont="1" applyFill="1" applyBorder="1" applyAlignment="1">
      <x:alignment horizontal="left"/>
    </x:xf>
    <x:xf numFmtId="0" fontId="1" fillId="32" borderId="0" xfId="0" applyNumberFormat="1" applyFont="1" applyFill="1" applyBorder="1" applyAlignment="1">
      <x:alignment horizontal="left" vertical="center"/>
    </x:xf>
    <x:xf numFmtId="0" fontId="0" fillId="35" borderId="0" xfId="0" applyNumberFormat="1" applyFont="1" applyFill="1" applyBorder="1"/>
    <x:xf numFmtId="0" fontId="3" fillId="35" borderId="0" xfId="0" applyNumberFormat="1" applyFont="1" applyFill="1" applyBorder="1"/>
    <x:xf numFmtId="0" fontId="3" fillId="35" borderId="0" xfId="0" applyNumberFormat="1" applyFont="1" applyFill="1" applyBorder="1" applyAlignment="1">
      <x:alignment wrapText="1"/>
    </x:xf>
    <x:xf numFmtId="0" fontId="3" fillId="35" borderId="0" xfId="0" applyNumberFormat="1" applyFont="1" applyFill="1" applyBorder="1" applyAlignment="1">
      <x:alignment horizontal="center" wrapText="1"/>
    </x:xf>
    <x:xf numFmtId="0" fontId="6" fillId="32" borderId="0" xfId="0" applyNumberFormat="1" applyFont="1" applyFill="1" applyBorder="1"/>
    <x:xf numFmtId="0" fontId="6" fillId="32" borderId="0" xfId="0" applyNumberFormat="1" applyFont="1" applyFill="1" applyBorder="1" applyAlignment="1">
      <x:alignment horizontal="left"/>
    </x:xf>
    <x:xf numFmtId="0" fontId="4" fillId="35" borderId="0" xfId="0" applyNumberFormat="1" applyFont="1" applyFill="1" applyBorder="1" applyAlignment="1">
      <x:alignment vertical="center" wrapText="1"/>
    </x:xf>
    <x:xf numFmtId="0" fontId="3" fillId="35" borderId="0" xfId="0" applyNumberFormat="1" applyFont="1" applyFill="1" applyBorder="1" applyAlignment="1">
      <x:alignment vertical="center" wrapText="1"/>
    </x:xf>
    <x:xf numFmtId="0" fontId="0" fillId="34" borderId="0" xfId="0" applyNumberFormat="1" applyFont="1" applyFill="1" applyBorder="1"/>
    <x:xf numFmtId="0" fontId="23" fillId="3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23" fillId="5" borderId="0" xfId="0" applyNumberFormat="1" applyFont="1" applyFill="1" applyBorder="1"/>
    <x:xf numFmtId="0" fontId="0" fillId="36" borderId="0" xfId="0" applyNumberFormat="1" applyFont="1" applyFill="1" applyBorder="1"/>
    <x:xf numFmtId="0" fontId="24" fillId="36" borderId="0" xfId="0" applyNumberFormat="1" applyFont="1" applyFill="1" applyBorder="1"/>
    <x:xf numFmtId="0" fontId="24" fillId="36" borderId="0" xfId="0" applyNumberFormat="1" applyFont="1" applyFill="1" applyBorder="1" applyAlignment="1">
      <x:alignment horizontal="left"/>
    </x:xf>
    <x:xf numFmtId="0" fontId="24" fillId="36" borderId="0" xfId="0" applyNumberFormat="1" applyFont="1" applyFill="1" applyBorder="1" applyAlignment="1">
      <x:alignment horizontal="left" vertical="center"/>
    </x:xf>
    <x:xf numFmtId="0" fontId="0" fillId="37" borderId="0" xfId="0" applyNumberFormat="1" applyFont="1" applyFill="1" applyBorder="1"/>
    <x:xf numFmtId="0" fontId="25" fillId="37" borderId="0" xfId="0" applyNumberFormat="1" applyFont="1" applyFill="1" applyBorder="1"/>
    <x:xf numFmtId="0" fontId="25" fillId="37" borderId="0" xfId="0" applyNumberFormat="1" applyFont="1" applyFill="1" applyBorder="1" applyAlignment="1">
      <x:alignment wrapText="1"/>
    </x:xf>
    <x:xf numFmtId="0" fontId="25" fillId="37" borderId="0" xfId="0" applyNumberFormat="1" applyFont="1" applyFill="1" applyBorder="1" applyAlignment="1">
      <x:alignment vertical="top" wrapText="1"/>
    </x:xf>
    <x:xf numFmtId="0" fontId="0" fillId="38" borderId="0" xfId="0" applyNumberFormat="1" applyFont="1" applyFill="1" applyBorder="1"/>
    <x:xf numFmtId="0" fontId="6" fillId="38" borderId="0" xfId="0" applyNumberFormat="1" applyFont="1" applyFill="1" applyBorder="1"/>
    <x:xf numFmtId="0" fontId="6" fillId="38" borderId="0" xfId="0" applyNumberFormat="1" applyFont="1" applyFill="1" applyBorder="1" applyAlignment="1">
      <x:alignment horizontal="left"/>
    </x:xf>
    <x:xf numFmtId="0" fontId="6" fillId="38" borderId="0" xfId="0" applyNumberFormat="1" applyFont="1" applyFill="1" applyBorder="1" applyAlignment="1">
      <x:alignment horizontal="left" vertical="center"/>
    </x:xf>
    <x:xf numFmtId="0" fontId="0" fillId="39" borderId="0" xfId="0" applyNumberFormat="1" applyFont="1" applyFill="1" applyBorder="1"/>
    <x:xf numFmtId="0" fontId="6" fillId="39" borderId="0" xfId="0" applyNumberFormat="1" applyFont="1" applyFill="1" applyBorder="1"/>
    <x:xf numFmtId="0" fontId="6" fillId="39" borderId="0" xfId="0" applyNumberFormat="1" applyFont="1" applyFill="1" applyBorder="1" applyAlignment="1">
      <x:alignment wrapText="1"/>
    </x:xf>
    <x:xf numFmtId="0" fontId="6" fillId="39" borderId="0" xfId="0" applyNumberFormat="1" applyFont="1" applyFill="1" applyBorder="1" applyAlignment="1">
      <x:alignment horizontal="center" wrapText="1"/>
    </x:xf>
    <x:xf numFmtId="0" fontId="6" fillId="39" borderId="0" xfId="0" applyNumberFormat="1" applyFont="1" applyFill="1" applyBorder="1" applyAlignment="1">
      <x:alignment horizontal="center" vertical="center" wrapText="1"/>
    </x:xf>
    <x:xf numFmtId="0" fontId="26" fillId="0" borderId="0" xfId="0" applyNumberFormat="1" applyFont="1" applyFill="1" applyBorder="1"/>
    <x:xf numFmtId="0" fontId="0" fillId="40" borderId="0" xfId="0" applyNumberFormat="1" applyFont="1" applyFill="1" applyBorder="1"/>
    <x:xf numFmtId="0" fontId="26" fillId="40" borderId="0" xfId="0" applyNumberFormat="1" applyFont="1" applyFill="1" applyBorder="1"/>
    <x:xf numFmtId="200" fontId="26" fillId="0" borderId="0" xfId="0" applyNumberFormat="1" applyFont="1" applyFill="1" applyBorder="1"/>
    <x:xf numFmtId="200" fontId="26" fillId="40" borderId="0" xfId="0" applyNumberFormat="1" applyFont="1" applyFill="1" applyBorder="1"/>
    <x:xf numFmtId="202" fontId="26" fillId="40" borderId="0" xfId="0" applyNumberFormat="1" applyFont="1" applyFill="1" applyBorder="1"/>
    <x:xf numFmtId="200" fontId="27" fillId="0" borderId="0" xfId="0" applyNumberFormat="1" applyFont="1" applyFill="1" applyBorder="1"/>
    <x:xf numFmtId="200" fontId="28" fillId="0" borderId="0" xfId="0" applyNumberFormat="1" applyFont="1" applyFill="1" applyBorder="1"/>
    <x:xf numFmtId="200" fontId="26" fillId="0" borderId="0" xfId="0" applyNumberFormat="1" applyFont="1" applyFill="1" applyBorder="1" applyAlignment="1">
      <x:alignment wrapText="1"/>
    </x:xf>
    <x:xf numFmtId="200" fontId="27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0" fontId="28" fillId="0" borderId="0" xfId="0" applyNumberFormat="1" applyFont="1" applyFill="1" applyBorder="1" applyAlignment="1">
      <x:alignment wrapText="1"/>
    </x:xf>
    <x:xf numFmtId="202" fontId="26" fillId="40" borderId="0" xfId="0" applyNumberFormat="1" applyFont="1" applyFill="1" applyBorder="1" applyAlignment="1">
      <x:alignment wrapText="1"/>
    </x:xf>
    <x:xf numFmtId="200" fontId="26" fillId="4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15" fontId="0" fillId="0" borderId="0" xfId="0" applyNumberFormat="1" applyFont="1" applyFill="1" applyBorder="1"/>
    <x:xf numFmtId="0" fontId="27" fillId="0" borderId="0" xfId="0" applyNumberFormat="1" applyFont="1" applyFill="1" applyBorder="1"/>
    <x:xf numFmtId="201" fontId="27" fillId="0" borderId="0" xfId="0" applyNumberFormat="1" applyFont="1" applyFill="1" applyBorder="1"/>
    <x:xf numFmtId="215" fontId="27" fillId="0" borderId="0" xfId="0" applyNumberFormat="1" applyFont="1" applyFill="1" applyBorder="1"/>
    <x:xf numFmtId="202" fontId="27" fillId="0" borderId="0" xfId="0" applyNumberFormat="1" applyFont="1" applyFill="1" applyBorder="1"/>
    <x:xf numFmtId="202" fontId="28" fillId="0" borderId="0" xfId="0" applyNumberFormat="1" applyFont="1" applyFill="1" applyBorder="1"/>
    <x:xf numFmtId="215" fontId="28" fillId="0" borderId="0" xfId="0" applyNumberFormat="1" applyFont="1" applyFill="1" applyBorder="1"/>
    <x:xf numFmtId="215" fontId="0" fillId="0" borderId="0" xfId="0" applyNumberFormat="1" applyFont="1" applyFill="1" applyBorder="1" applyAlignment="1">
      <x:alignment wrapText="1"/>
    </x:xf>
    <x:xf numFmtId="216" fontId="0" fillId="0" borderId="0" xfId="0" applyNumberFormat="1" applyFont="1" applyFill="1" applyBorder="1"/>
    <x:xf numFmtId="207" fontId="0" fillId="0" borderId="0" xfId="0" applyNumberFormat="1" applyFont="1" applyFill="1" applyBorder="1"/>
    <x:xf numFmtId="216" fontId="0" fillId="0" borderId="0" xfId="0" applyNumberFormat="1" applyFont="1" applyFill="1" applyBorder="1" applyAlignment="1">
      <x:alignment wrapText="1"/>
    </x:xf>
    <x:xf numFmtId="207" fontId="0" fillId="0" borderId="0" xfId="0" applyNumberFormat="1" applyFont="1" applyFill="1" applyBorder="1" applyAlignment="1">
      <x:alignment wrapText="1"/>
    </x:xf>
    <x:xf numFmtId="207" fontId="26" fillId="40" borderId="0" xfId="0" applyNumberFormat="1" applyFont="1" applyFill="1" applyBorder="1"/>
    <x:xf numFmtId="207" fontId="26" fillId="40" borderId="0" xfId="0" applyNumberFormat="1" applyFont="1" applyFill="1" applyBorder="1" applyAlignment="1">
      <x:alignment wrapText="1"/>
    </x:xf>
    <x:xf numFmtId="202" fontId="28" fillId="40" borderId="0" xfId="0" applyNumberFormat="1" applyFont="1" applyFill="1" applyBorder="1" applyAlignment="1">
      <x:alignment wrapText="1"/>
    </x:xf>
    <x:xf numFmtId="0" fontId="0" fillId="41" borderId="0" xfId="0" applyNumberFormat="1" applyFont="1" applyFill="1" applyBorder="1"/>
    <x:xf numFmtId="0" fontId="29" fillId="41" borderId="0" xfId="0" applyNumberFormat="1" applyFont="1" applyFill="1" applyBorder="1"/>
    <x:xf numFmtId="0" fontId="29" fillId="41" borderId="0" xfId="0" applyNumberFormat="1" applyFont="1" applyFill="1" applyBorder="1" applyAlignment="1">
      <x:alignment wrapText="1"/>
    </x:xf>
    <x:xf numFmtId="0" fontId="25" fillId="37" borderId="0" xfId="0" applyNumberFormat="1" applyFont="1" applyFill="1" applyBorder="1" applyAlignment="1">
      <x:alignment vertical="center" wrapText="1"/>
    </x:xf>
    <x:xf numFmtId="200" fontId="27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 wrapText="1"/>
    </x:xf>
    <x:xf numFmtId="200" fontId="26" fillId="0" borderId="0" xfId="0" applyNumberFormat="1" applyFont="1" applyFill="1" applyBorder="1" applyAlignment="1">
      <x:alignment vertical="center" wrapText="1"/>
    </x:xf>
    <x:xf numFmtId="200" fontId="27" fillId="0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  <x:xf numFmtId="200" fontId="28" fillId="0" borderId="0" xfId="0" applyNumberFormat="1" applyFont="1" applyFill="1" applyBorder="1" applyAlignment="1">
      <x:alignment vertical="center" wrapText="1"/>
    </x:xf>
    <x:xf numFmtId="202" fontId="26" fillId="40" borderId="0" xfId="0" applyNumberFormat="1" applyFont="1" applyFill="1" applyBorder="1" applyAlignment="1">
      <x:alignment vertical="center" wrapText="1"/>
    </x:xf>
    <x:xf numFmtId="200" fontId="26" fillId="40" borderId="0" xfId="0" applyNumberFormat="1" applyFont="1" applyFill="1" applyBorder="1" applyAlignment="1">
      <x:alignment vertical="center" wrapText="1"/>
    </x:xf>
    <x:xf numFmtId="0" fontId="27" fillId="0" borderId="0" xfId="0" applyNumberFormat="1" applyFont="1" applyFill="1" applyBorder="1" applyAlignment="1">
      <x:alignment vertical="center"/>
    </x:xf>
    <x:xf numFmtId="201" fontId="27" fillId="0" borderId="0" xfId="0" applyNumberFormat="1" applyFont="1" applyFill="1" applyBorder="1" applyAlignment="1">
      <x:alignment vertical="center"/>
    </x:xf>
    <x:xf numFmtId="215" fontId="27" fillId="0" borderId="0" xfId="0" applyNumberFormat="1" applyFont="1" applyFill="1" applyBorder="1" applyAlignment="1">
      <x:alignment vertical="center"/>
    </x:xf>
    <x:xf numFmtId="202" fontId="28" fillId="0" borderId="0" xfId="0" applyNumberFormat="1" applyFont="1" applyFill="1" applyBorder="1" applyAlignment="1">
      <x:alignment vertical="center"/>
    </x:xf>
    <x:xf numFmtId="202" fontId="27" fillId="0" borderId="0" xfId="0" applyNumberFormat="1" applyFont="1" applyFill="1" applyBorder="1" applyAlignment="1">
      <x:alignment vertical="center"/>
    </x:xf>
    <x:xf numFmtId="215" fontId="28" fillId="0" borderId="0" xfId="0" applyNumberFormat="1" applyFont="1" applyFill="1" applyBorder="1" applyAlignment="1">
      <x:alignment vertical="center"/>
    </x:xf>
    <x:xf numFmtId="215" fontId="0" fillId="0" borderId="0" xfId="0" applyNumberFormat="1" applyFont="1" applyFill="1" applyBorder="1" applyAlignment="1">
      <x:alignment vertical="center" wrapText="1"/>
    </x:xf>
    <x:xf numFmtId="216" fontId="0" fillId="0" borderId="0" xfId="0" applyNumberFormat="1" applyFont="1" applyFill="1" applyBorder="1" applyAlignment="1">
      <x:alignment vertical="center" wrapText="1"/>
    </x:xf>
    <x:xf numFmtId="202" fontId="28" fillId="40" borderId="0" xfId="0" applyNumberFormat="1" applyFont="1" applyFill="1" applyBorder="1" applyAlignment="1">
      <x:alignment vertical="center" wrapText="1"/>
    </x:xf>
    <x:xf numFmtId="207" fontId="0" fillId="0" borderId="0" xfId="0" applyNumberFormat="1" applyFont="1" applyFill="1" applyBorder="1" applyAlignment="1">
      <x:alignment vertical="center" wrapText="1"/>
    </x:xf>
    <x:xf numFmtId="207" fontId="26" fillId="40" borderId="0" xfId="0" applyNumberFormat="1" applyFont="1" applyFill="1" applyBorder="1" applyAlignment="1">
      <x:alignment vertical="center" wrapText="1"/>
    </x:xf>
    <x:xf numFmtId="0" fontId="0" fillId="39" borderId="0" xfId="0" applyNumberFormat="1" applyFont="1" applyFill="1" applyBorder="1" applyAlignment="1">
      <x:alignment vertical="center"/>
    </x:xf>
    <x:xf numFmtId="0" fontId="6" fillId="39" borderId="0" xfId="0" applyNumberFormat="1" applyFont="1" applyFill="1" applyBorder="1" applyAlignment="1">
      <x:alignment vertical="center"/>
    </x:xf>
    <x:xf numFmtId="0" fontId="6" fillId="39" borderId="0" xfId="0" applyNumberFormat="1" applyFont="1" applyFill="1" applyBorder="1" applyAlignment="1">
      <x:alignment vertical="center" wrapText="1"/>
    </x:xf>
    <x:xf numFmtId="0" fontId="28" fillId="0" borderId="0" xfId="0" applyNumberFormat="1" applyFont="1" applyFill="1" applyBorder="1" applyAlignment="1">
      <x:alignment vertical="center"/>
    </x:xf>
    <x:xf numFmtId="215" fontId="0" fillId="0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0" fontId="0" fillId="38" borderId="0" xfId="0" applyNumberFormat="1" applyFont="1" applyFill="1" applyBorder="1" applyAlignment="1">
      <x:alignment vertical="center"/>
    </x:xf>
    <x:xf numFmtId="0" fontId="6" fillId="38" borderId="0" xfId="0" applyNumberFormat="1" applyFont="1" applyFill="1" applyBorder="1" applyAlignment="1">
      <x:alignment vertical="center"/>
    </x:xf>
    <x:xf numFmtId="0" fontId="0" fillId="37" borderId="0" xfId="0" applyNumberFormat="1" applyFont="1" applyFill="1" applyBorder="1" applyAlignment="1">
      <x:alignment vertical="center"/>
    </x:xf>
    <x:xf numFmtId="0" fontId="25" fillId="37" borderId="0" xfId="0" applyNumberFormat="1" applyFont="1" applyFill="1" applyBorder="1" applyAlignment="1">
      <x:alignment vertical="center"/>
    </x:xf>
    <x:xf numFmtId="0" fontId="24" fillId="2" borderId="0" xfId="0" applyNumberFormat="1" applyFont="1" applyFill="1" applyBorder="1"/>
    <x:xf numFmtId="0" fontId="24" fillId="2" borderId="0" xfId="0" applyNumberFormat="1" applyFont="1" applyFill="1" applyBorder="1" applyAlignment="1">
      <x:alignment horizontal="left"/>
    </x:xf>
    <x:xf numFmtId="0" fontId="24" fillId="2" borderId="0" xfId="0" applyNumberFormat="1" applyFont="1" applyFill="1" applyBorder="1" applyAlignment="1">
      <x:alignment horizontal="left" vertical="center"/>
    </x:xf>
    <x:xf numFmtId="0" fontId="25" fillId="4" borderId="0" xfId="0" applyNumberFormat="1" applyFont="1" applyFill="1" applyBorder="1"/>
    <x:xf numFmtId="0" fontId="25" fillId="4" borderId="0" xfId="0" applyNumberFormat="1" applyFont="1" applyFill="1" applyBorder="1" applyAlignment="1">
      <x:alignment wrapText="1"/>
    </x:xf>
    <x:xf numFmtId="0" fontId="25" fillId="4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29" fillId="5" borderId="0" xfId="0" applyNumberFormat="1" applyFont="1" applyFill="1" applyBorder="1"/>
    <x:xf numFmtId="0" fontId="29" fillId="5" borderId="0" xfId="0" applyNumberFormat="1" applyFont="1" applyFill="1" applyBorder="1" applyAlignment="1">
      <x:alignment wrapText="1"/>
    </x:xf>
    <x:xf numFmtId="0" fontId="25" fillId="4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/>
    </x:xf>
    <x:xf numFmtId="0" fontId="25" fillId="4" borderId="0" xfId="0" applyNumberFormat="1" applyFont="1" applyFill="1" applyBorder="1" applyAlignment="1">
      <x:alignment vertical="center"/>
    </x:xf>
    <x:xf numFmtId="0" fontId="0" fillId="42" borderId="0" xfId="0" applyNumberFormat="1" applyFont="1" applyFill="1" applyBorder="1"/>
    <x:xf numFmtId="0" fontId="1" fillId="42" borderId="0" xfId="0" applyNumberFormat="1" applyFont="1" applyFill="1" applyBorder="1"/>
    <x:xf numFmtId="0" fontId="1" fillId="42" borderId="0" xfId="0" applyNumberFormat="1" applyFont="1" applyFill="1" applyBorder="1" applyAlignment="1">
      <x:alignment horizontal="left"/>
    </x:xf>
    <x:xf numFmtId="0" fontId="1" fillId="42" borderId="0" xfId="0" applyNumberFormat="1" applyFont="1" applyFill="1" applyBorder="1" applyAlignment="1">
      <x:alignment horizontal="left" vertical="center"/>
    </x:xf>
    <x:xf numFmtId="0" fontId="0" fillId="43" borderId="0" xfId="0" applyNumberFormat="1" applyFont="1" applyFill="1" applyBorder="1"/>
    <x:xf numFmtId="0" fontId="30" fillId="43" borderId="0" xfId="0" applyNumberFormat="1" applyFont="1" applyFill="1" applyBorder="1"/>
    <x:xf numFmtId="0" fontId="30" fillId="43" borderId="0" xfId="0" applyNumberFormat="1" applyFont="1" applyFill="1" applyBorder="1" applyAlignment="1">
      <x:alignment wrapText="1"/>
    </x:xf>
    <x:xf numFmtId="0" fontId="0" fillId="44" borderId="0" xfId="0" applyNumberFormat="1" applyFont="1" applyFill="1" applyBorder="1"/>
    <x:xf numFmtId="0" fontId="6" fillId="44" borderId="0" xfId="0" applyNumberFormat="1" applyFont="1" applyFill="1" applyBorder="1"/>
    <x:xf numFmtId="0" fontId="6" fillId="44" borderId="0" xfId="0" applyNumberFormat="1" applyFont="1" applyFill="1" applyBorder="1" applyAlignment="1">
      <x:alignment horizontal="left"/>
    </x:xf>
    <x:xf numFmtId="0" fontId="6" fillId="44" borderId="0" xfId="0" applyNumberFormat="1" applyFont="1" applyFill="1" applyBorder="1" applyAlignment="1">
      <x:alignment horizontal="left" vertical="center"/>
    </x:xf>
    <x:xf numFmtId="0" fontId="0" fillId="45" borderId="0" xfId="0" applyNumberFormat="1" applyFont="1" applyFill="1" applyBorder="1"/>
    <x:xf numFmtId="0" fontId="6" fillId="45" borderId="0" xfId="0" applyNumberFormat="1" applyFont="1" applyFill="1" applyBorder="1"/>
    <x:xf numFmtId="0" fontId="6" fillId="45" xfId="0" applyNumberFormat="1" applyFont="1" applyFill="1" applyBorder="0"/>
    <x:xf numFmtId="0" fontId="6" fillId="45" xfId="0" applyNumberFormat="1" applyFont="1" applyFill="1" applyBorder="0" applyAlignment="1">
      <x:alignment wrapText="1"/>
    </x:xf>
    <x:xf numFmtId="0" fontId="6" fillId="45" xfId="0" applyNumberFormat="1" applyFont="1" applyFill="1" applyBorder="0" applyAlignment="1">
      <x:alignment horizontal="center" wrapText="1"/>
    </x:xf>
    <x:xf numFmtId="0" fontId="6" fillId="45" xfId="0" applyNumberFormat="1" applyFont="1" applyFill="1" applyBorder="0" applyAlignment="1">
      <x:alignment horizontal="center" vertical="center" wrapText="1"/>
    </x:xf>
    <x:xf numFmtId="0" fontId="0" fillId="46" borderId="0" xfId="0" applyNumberFormat="1" applyFont="1" applyFill="1" applyBorder="1"/>
    <x:xf numFmtId="0" fontId="26" fillId="46" borderId="0" xfId="0" applyNumberFormat="1" applyFont="1" applyFill="1" applyBorder="1"/>
    <x:xf numFmtId="202" fontId="26" fillId="46" borderId="0" xfId="0" applyNumberFormat="1" applyFont="1" applyFill="1" applyBorder="1"/>
    <x:xf numFmtId="202" fontId="26" fillId="46" borderId="0" xfId="0" applyNumberFormat="1" applyFont="1" applyFill="1" applyBorder="1" applyAlignment="1">
      <x:alignment wrapText="1"/>
    </x:xf>
    <x:xf numFmtId="202" fontId="26" fillId="46" borderId="0" xfId="0" applyNumberFormat="1" applyFont="1" applyFill="1" applyBorder="1" applyAlignment="1">
      <x:alignment vertical="center" wrapText="1"/>
    </x:xf>
    <x:xf numFmtId="0" fontId="0" fillId="0" xfId="0" applyNumberFormat="1" applyFont="1" applyFill="1" applyBorder="0" applyAlignment="1">
      <x:alignment vertical="center" wrapText="1"/>
    </x:xf>
    <x:xf numFmtId="202" fontId="26" fillId="46" xfId="0" applyNumberFormat="1" applyFont="1" applyFill="1" applyBorder="0" applyAlignment="1">
      <x:alignment vertical="center" wrapText="1"/>
    </x:xf>
    <x:xf numFmtId="200" fontId="26" fillId="46" borderId="0" xfId="0" applyNumberFormat="1" applyFont="1" applyFill="1" applyBorder="1"/>
    <x:xf numFmtId="200" fontId="26" fillId="46" borderId="0" xfId="0" applyNumberFormat="1" applyFont="1" applyFill="1" applyBorder="1" applyAlignment="1">
      <x:alignment wrapText="1"/>
    </x:xf>
    <x:xf numFmtId="200" fontId="26" fillId="46" borderId="0" xfId="0" applyNumberFormat="1" applyFont="1" applyFill="1" applyBorder="1" applyAlignment="1">
      <x:alignment vertical="center" wrapText="1"/>
    </x:xf>
    <x:xf numFmtId="200" fontId="26" fillId="46" xfId="0" applyNumberFormat="1" applyFont="1" applyFill="1" applyBorder="0" applyAlignment="1">
      <x:alignment vertical="center" wrapText="1"/>
    </x:xf>
    <x:xf numFmtId="0" fontId="26" fillId="46" borderId="0" xfId="0" applyNumberFormat="1" applyFont="1" applyFill="1" applyBorder="1" applyAlignment="1">
      <x:alignment wrapText="1"/>
    </x:xf>
    <x:xf numFmtId="0" fontId="26" fillId="46" borderId="0" xfId="0" applyNumberFormat="1" applyFont="1" applyFill="1" applyBorder="1" applyAlignment="1">
      <x:alignment vertical="center" wrapText="1"/>
    </x:xf>
    <x:xf numFmtId="0" fontId="26" fillId="46" xfId="0" applyNumberFormat="1" applyFont="1" applyFill="1" applyBorder="0" applyAlignment="1">
      <x:alignment vertical="center" wrapText="1"/>
    </x:xf>
    <x:xf numFmtId="213" fontId="26" fillId="46" xfId="0" applyNumberFormat="1" applyFont="1" applyFill="1" applyBorder="0" applyAlignment="1">
      <x:alignment vertical="center" wrapText="1"/>
    </x:xf>
    <x:xf numFmtId="0" fontId="31" fillId="0" borderId="0" xfId="0" applyNumberFormat="1" applyFont="1" applyFill="1" applyBorder="1"/>
    <x:xf numFmtId="0" fontId="31" fillId="0" xfId="0" applyNumberFormat="1" applyFont="1" applyFill="1" applyBorder="0"/>
    <x:xf numFmtId="200" fontId="31" fillId="0" xfId="0" applyNumberFormat="1" applyFont="1" applyFill="1" applyBorder="0"/>
    <x:xf numFmtId="216" fontId="26" fillId="46" borderId="0" xfId="0" applyNumberFormat="1" applyFont="1" applyFill="1" applyBorder="1"/>
    <x:xf numFmtId="216" fontId="26" fillId="46" borderId="0" xfId="0" applyNumberFormat="1" applyFont="1" applyFill="1" applyBorder="1" applyAlignment="1">
      <x:alignment wrapText="1"/>
    </x:xf>
    <x:xf numFmtId="216" fontId="26" fillId="46" borderId="0" xfId="0" applyNumberFormat="1" applyFont="1" applyFill="1" applyBorder="1" applyAlignment="1">
      <x:alignment vertical="center" wrapText="1"/>
    </x:xf>
    <x:xf numFmtId="216" fontId="26" fillId="46" xfId="0" applyNumberFormat="1" applyFont="1" applyFill="1" applyBorder="0" applyAlignment="1">
      <x:alignment vertical="center" wrapText="1"/>
    </x:xf>
    <x:xf numFmtId="0" fontId="24" fillId="42" borderId="0" xfId="0" applyNumberFormat="1" applyFont="1" applyFill="1" applyBorder="1" applyAlignment="1">
      <x:alignment horizontal="left" vertical="center"/>
    </x:xf>
    <x:xf numFmtId="0" fontId="0" fillId="42" borderId="0" xfId="0" applyNumberFormat="1" applyFont="1" applyFill="1" applyBorder="1" applyAlignment="1">
      <x:alignment vertical="center"/>
    </x:xf>
    <x:xf numFmtId="0" fontId="6" fillId="42" borderId="0" xfId="0" applyNumberFormat="1" applyFont="1" applyFill="1" applyBorder="1" applyAlignment="1">
      <x:alignment horizontal="left" vertical="center"/>
    </x:xf>
    <x:xf numFmtId="0" fontId="1" fillId="42" borderId="0" xfId="0" applyNumberFormat="1" applyFont="1" applyFill="1" applyBorder="1" applyAlignment="1">
      <x:alignment vertical="center"/>
    </x:xf>
    <x:xf numFmtId="0" fontId="25" fillId="43" borderId="0" xfId="0" applyNumberFormat="1" applyFont="1" applyFill="1" applyBorder="1" applyAlignment="1">
      <x:alignment vertical="center" wrapText="1"/>
    </x:xf>
    <x:xf numFmtId="0" fontId="0" fillId="43" borderId="0" xfId="0" applyNumberFormat="1" applyFont="1" applyFill="1" applyBorder="1" applyAlignment="1">
      <x:alignment vertical="center"/>
    </x:xf>
    <x:xf numFmtId="0" fontId="6" fillId="43" borderId="0" xfId="0" applyNumberFormat="1" applyFont="1" applyFill="1" applyBorder="1" applyAlignment="1">
      <x:alignment horizontal="center" vertical="center" wrapText="1"/>
    </x:xf>
    <x:xf numFmtId="0" fontId="30" fillId="43" borderId="0" xfId="0" applyNumberFormat="1" applyFont="1" applyFill="1" applyBorder="1" applyAlignment="1">
      <x:alignment vertical="center" wrapText="1"/>
    </x:xf>
    <x:xf numFmtId="0" fontId="30" fillId="43" borderId="0" xfId="0" applyNumberFormat="1" applyFont="1" applyFill="1" applyBorder="1" applyAlignment="1">
      <x:alignment vertical="center"/>
    </x:xf>
    <x:xf numFmtId="0" fontId="32" fillId="43" borderId="0" xfId="0" applyNumberFormat="1" applyFont="1" applyFill="1" applyBorder="1" applyAlignment="1">
      <x:alignment horizontal="center" vertical="center" wrapText="1"/>
    </x:xf>
    <x:xf numFmtId="0" fontId="6" fillId="45" borderId="0" xfId="0" applyNumberFormat="1" applyFont="1" applyFill="1" applyBorder="1" applyAlignment="1">
      <x:alignment horizontal="center" vertical="center" wrapText="1"/>
    </x:xf>
    <x:xf numFmtId="0" fontId="0" fillId="45" borderId="0" xfId="0" applyNumberFormat="1" applyFont="1" applyFill="1" applyBorder="1" applyAlignment="1">
      <x:alignment vertical="center"/>
    </x:xf>
    <x:xf numFmtId="0" fontId="0" fillId="45" borderId="0" xfId="0" applyNumberFormat="1" applyFont="1" applyFill="1" applyBorder="1" applyAlignment="1">
      <x:alignment vertical="center" wrapText="1"/>
    </x:xf>
    <x:xf numFmtId="0" fontId="6" fillId="45" borderId="0" xfId="0" applyNumberFormat="1" applyFont="1" applyFill="1" applyBorder="1" applyAlignment="1">
      <x:alignment vertical="center"/>
    </x:xf>
    <x:xf numFmtId="0" fontId="6" fillId="45" borderId="0" xfId="0" applyNumberFormat="1" applyFont="1" applyFill="1" applyBorder="1" applyAlignment="1">
      <x:alignment vertical="center" wrapText="1"/>
    </x:xf>
    <x:xf numFmtId="0" fontId="6" fillId="45" xfId="0" applyNumberFormat="1" applyFont="1" applyFill="1" applyBorder="0" applyAlignment="1">
      <x:alignment vertical="center"/>
    </x:xf>
    <x:xf numFmtId="0" fontId="6" fillId="45" xfId="0" applyNumberFormat="1" applyFont="1" applyFill="1" applyBorder="0" applyAlignment="1">
      <x:alignment vertical="center" wrapText="1"/>
    </x:xf>
    <x:xf numFmtId="215" fontId="28" fillId="46" borderId="0" xfId="0" applyNumberFormat="1" applyFont="1" applyFill="1" applyBorder="1" applyAlignment="1">
      <x:alignment vertical="center"/>
    </x:xf>
    <x:xf numFmtId="215" fontId="26" fillId="46" borderId="0" xfId="0" applyNumberFormat="1" applyFont="1" applyFill="1" applyBorder="1" applyAlignment="1">
      <x:alignment vertical="center"/>
    </x:xf>
    <x:xf numFmtId="213" fontId="26" fillId="46" borderId="0" xfId="0" applyNumberFormat="1" applyFont="1" applyFill="1" applyBorder="1" applyAlignment="1">
      <x:alignment vertical="center"/>
    </x:xf>
    <x:xf numFmtId="0" fontId="27" fillId="0" borderId="0" xfId="0" applyNumberFormat="1" applyFont="1" applyFill="1" applyBorder="1" applyAlignment="1">
      <x:alignment vertical="center" wrapText="1"/>
    </x:xf>
    <x:xf numFmtId="0" fontId="27" fillId="4" borderId="0" xfId="0" applyNumberFormat="1" applyFont="1" applyFill="1" applyBorder="1" applyAlignment="1">
      <x:alignment vertical="top" wrapText="1"/>
    </x:xf>
    <x:xf numFmtId="217" fontId="27" fillId="0" borderId="0" xfId="0" applyNumberFormat="1" applyFont="1" applyFill="1" applyBorder="1" applyAlignment="1">
      <x:alignment vertical="center"/>
    </x:xf>
    <x:xf numFmtId="217" fontId="28" fillId="0" borderId="0" xfId="0" applyNumberFormat="1" applyFont="1" applyFill="1" applyBorder="1" applyAlignment="1">
      <x:alignment vertical="center"/>
    </x:xf>
    <x:xf numFmtId="217" fontId="27" fillId="0" borderId="0" xfId="0" applyNumberFormat="1" applyFont="1" applyFill="1" applyBorder="1" applyAlignment="1">
      <x:alignment vertical="center" wrapText="1"/>
    </x:xf>
    <x:xf numFmtId="215" fontId="27" fillId="0" borderId="0" xfId="0" applyNumberFormat="1" applyFont="1" applyFill="1" applyBorder="1" applyAlignment="1">
      <x:alignment vertical="center" wrapText="1"/>
    </x:xf>
    <x:xf numFmtId="213" fontId="26" fillId="46" borderId="0" xfId="0" applyNumberFormat="1" applyFont="1" applyFill="1" applyBorder="1" applyAlignment="1">
      <x:alignment vertical="center" wrapText="1"/>
    </x:xf>
    <x:xf numFmtId="215" fontId="28" fillId="0" borderId="0" xfId="0" applyNumberFormat="1" applyFont="1" applyFill="1" applyBorder="1" applyAlignment="1">
      <x:alignment vertical="center" wrapText="1"/>
    </x:xf>
    <x:xf numFmtId="217" fontId="28" fillId="0" borderId="0" xfId="0" applyNumberFormat="1" applyFont="1" applyFill="1" applyBorder="1" applyAlignment="1">
      <x:alignment vertical="center" wrapText="1"/>
    </x:xf>
    <x:xf numFmtId="0" fontId="27" fillId="4" borderId="0" xfId="0" applyNumberFormat="1" applyFont="1" applyFill="1" applyBorder="1" applyAlignment="1">
      <x:alignment vertical="center" wrapText="1"/>
    </x:xf>
    <x:xf numFmtId="0" fontId="27" fillId="0" xfId="0" applyNumberFormat="1" applyFont="1" applyFill="1" applyBorder="0" applyAlignment="1">
      <x:alignment vertical="center" wrapText="1"/>
    </x:xf>
    <x:xf numFmtId="217" fontId="27" fillId="0" xfId="0" applyNumberFormat="1" applyFont="1" applyFill="1" applyBorder="0" applyAlignment="1">
      <x:alignment vertical="center" wrapText="1"/>
    </x:xf>
    <x:xf numFmtId="215" fontId="27" fillId="0" xfId="0" applyNumberFormat="1" applyFont="1" applyFill="1" applyBorder="0" applyAlignment="1">
      <x:alignment vertical="center" wrapText="1"/>
    </x:xf>
    <x:xf numFmtId="215" fontId="28" fillId="0" xfId="0" applyNumberFormat="1" applyFont="1" applyFill="1" applyBorder="0" applyAlignment="1">
      <x:alignment vertical="center" wrapText="1"/>
    </x:xf>
    <x:xf numFmtId="217" fontId="28" fillId="0" xfId="0" applyNumberFormat="1" applyFont="1" applyFill="1" applyBorder="0" applyAlignment="1">
      <x:alignment vertical="center" wrapText="1"/>
    </x:xf>
    <x:xf numFmtId="202" fontId="26" fillId="40" xfId="0" applyNumberFormat="1" applyFont="1" applyFill="1" applyBorder="0" applyAlignment="1">
      <x:alignment vertical="center" wrapText="1"/>
    </x:xf>
    <x:xf numFmtId="215" fontId="0" fillId="0" xfId="0" applyNumberFormat="1" applyFont="1" applyFill="1" applyBorder="0" applyAlignment="1">
      <x:alignment vertical="center" wrapText="1"/>
    </x:xf>
    <x:xf numFmtId="0" fontId="27" fillId="4" xfId="0" applyNumberFormat="1" applyFont="1" applyFill="1" applyBorder="0" applyAlignment="1">
      <x:alignment vertical="center" wrapText="1"/>
    </x:xf>
    <x:xf numFmtId="0" fontId="25" fillId="4" xfId="0" applyNumberFormat="1" applyFont="1" applyFill="1" applyBorder="0" applyAlignment="1">
      <x:alignment vertical="center" wrapText="1"/>
    </x:xf>
    <x:xf numFmtId="0" fontId="0" fillId="44" borderId="0" xfId="0" applyNumberFormat="1" applyFont="1" applyFill="1" applyBorder="1" applyAlignment="1">
      <x:alignment vertical="center"/>
    </x:xf>
    <x:xf numFmtId="0" fontId="6" fillId="44" borderId="0" xfId="0" applyNumberFormat="1" applyFont="1" applyFill="1" applyBorder="1" applyAlignment="1">
      <x:alignment vertical="center"/>
    </x:xf>
    <x:xf numFmtId="218" fontId="28" fillId="0" borderId="0" xfId="0" applyNumberFormat="1" applyFont="1" applyFill="1" applyBorder="1" applyAlignment="1">
      <x:alignment vertical="center"/>
    </x:xf>
    <x:xf numFmtId="0" fontId="28" fillId="0" borderId="0" xfId="0" applyNumberFormat="1" applyFont="1" applyFill="1" applyBorder="1" applyAlignment="1">
      <x:alignment vertical="center" wrapText="1"/>
    </x:xf>
    <x:xf numFmtId="218" fontId="28" fillId="0" borderId="0" xfId="0" applyNumberFormat="1" applyFont="1" applyFill="1" applyBorder="1" applyAlignment="1">
      <x:alignment vertical="center" wrapText="1"/>
    </x:xf>
    <x:xf numFmtId="0" fontId="28" fillId="0" xfId="0" applyNumberFormat="1" applyFont="1" applyFill="1" applyBorder="0" applyAlignment="1">
      <x:alignment vertical="center" wrapText="1"/>
    </x:xf>
    <x:xf numFmtId="218" fontId="28" fillId="0" xfId="0" applyNumberFormat="1" applyFont="1" applyFill="1" applyBorder="0" applyAlignment="1">
      <x:alignment vertical="center" wrapText="1"/>
    </x:xf>
    <x:xf numFmtId="218" fontId="0" fillId="0" borderId="0" xfId="0" applyNumberFormat="1" applyFont="1" applyFill="1" applyBorder="1"/>
    <x:xf numFmtId="200" fontId="31" fillId="0" borderId="0" xfId="0" applyNumberFormat="1" applyFont="1" applyFill="1" applyBorder="1"/>
    <x:xf numFmtId="218" fontId="0" fillId="0" borderId="0" xfId="0" applyNumberFormat="1" applyFont="1" applyFill="1" applyBorder="1" applyAlignment="1">
      <x:alignment wrapText="1"/>
    </x:xf>
    <x:xf numFmtId="0" fontId="31" fillId="0" xfId="0" applyNumberFormat="1" applyFont="1" applyFill="1" applyBorder="0" applyAlignment="1">
      <x:alignment wrapText="1"/>
    </x:xf>
    <x:xf numFmtId="200" fontId="31" fillId="0" xfId="0" applyNumberFormat="1" applyFont="1" applyFill="1" applyBorder="0" applyAlignment="1">
      <x:alignment wrapText="1"/>
    </x:xf>
    <x:xf numFmtId="218" fontId="0" fillId="0" borderId="0" xfId="0" applyNumberFormat="1" applyFont="1" applyFill="1" applyBorder="1" applyAlignment="1">
      <x:alignment vertical="center" wrapText="1"/>
    </x:xf>
    <x:xf numFmtId="0" fontId="31" fillId="0" xfId="0" applyNumberFormat="1" applyFont="1" applyFill="1" applyBorder="0" applyAlignment="1">
      <x:alignment vertical="center" wrapText="1"/>
    </x:xf>
    <x:xf numFmtId="200" fontId="31" fillId="0" xfId="0" applyNumberFormat="1" applyFont="1" applyFill="1" applyBorder="0" applyAlignment="1">
      <x:alignment vertical="center" wrapText="1"/>
    </x:xf>
    <x:xf numFmtId="200" fontId="0" fillId="0" xfId="0" applyNumberFormat="1" applyFont="1" applyFill="1" applyBorder="0" applyAlignment="1">
      <x:alignment vertical="center" wrapText="1"/>
    </x:xf>
    <x:xf numFmtId="218" fontId="0" fillId="0" xfId="0" applyNumberFormat="1" applyFont="1" applyFill="1" applyBorder="0" applyAlignment="1">
      <x:alignment vertical="center" wrapText="1"/>
    </x:xf>
    <x:xf numFmtId="219" fontId="26" fillId="46" borderId="0" xfId="0" applyNumberFormat="1" applyFont="1" applyFill="1" applyBorder="1"/>
    <x:xf numFmtId="219" fontId="26" fillId="46" borderId="0" xfId="0" applyNumberFormat="1" applyFont="1" applyFill="1" applyBorder="1" applyAlignment="1">
      <x:alignment wrapText="1"/>
    </x:xf>
    <x:xf numFmtId="219" fontId="26" fillId="46" borderId="0" xfId="0" applyNumberFormat="1" applyFont="1" applyFill="1" applyBorder="1" applyAlignment="1">
      <x:alignment vertical="center" wrapText="1"/>
    </x:xf>
    <x:xf numFmtId="219" fontId="26" fillId="46" xfId="0" applyNumberFormat="1" applyFont="1" applyFill="1" applyBorder="0" applyAlignment="1">
      <x:alignment vertical="center" wrapText="1"/>
    </x:xf>
    <x:xf numFmtId="0" fontId="0" fillId="47" xfId="0" applyNumberFormat="1" applyFont="1" applyFill="1" applyBorder="0" applyAlignment="1">
      <x:alignment vertical="center" wrapText="1"/>
    </x:xf>
    <x:xf numFmtId="200" fontId="0" fillId="47" xfId="0" applyNumberFormat="1" applyFont="1" applyFill="1" applyBorder="0" applyAlignment="1">
      <x:alignment vertical="center" wrapText="1"/>
    </x:xf>
    <x:xf numFmtId="218" fontId="0" fillId="47" xfId="0" applyNumberFormat="1" applyFont="1" applyFill="1" applyBorder="0" applyAlignment="1">
      <x:alignment vertical="center" wrapText="1"/>
    </x:xf>
    <x:xf numFmtId="0" fontId="0" fillId="43" xfId="0" applyNumberFormat="1" applyFont="1" applyFill="1" applyBorder="0" applyAlignment="1">
      <x:alignment vertical="center" wrapText="1"/>
    </x:xf>
    <x:xf numFmtId="200" fontId="0" fillId="43" xfId="0" applyNumberFormat="1" applyFont="1" applyFill="1" applyBorder="0" applyAlignment="1">
      <x:alignment vertical="center" wrapText="1"/>
    </x:xf>
    <x:xf numFmtId="218" fontId="0" fillId="43" xfId="0" applyNumberFormat="1" applyFont="1" applyFill="1" applyBorder="0" applyAlignment="1">
      <x:alignment vertical="center" wrapText="1"/>
    </x:xf>
    <x:xf numFmtId="0" fontId="0" fillId="48" xfId="0" applyNumberFormat="1" applyFont="1" applyFill="1" applyBorder="0" applyAlignment="1">
      <x:alignment vertical="center" wrapText="1"/>
    </x:xf>
    <x:xf numFmtId="200" fontId="0" fillId="48" xfId="0" applyNumberFormat="1" applyFont="1" applyFill="1" applyBorder="0" applyAlignment="1">
      <x:alignment vertical="center" wrapText="1"/>
    </x:xf>
    <x:xf numFmtId="218" fontId="0" fillId="48" xfId="0" applyNumberFormat="1" applyFont="1" applyFill="1" applyBorder="0" applyAlignment="1">
      <x:alignment vertical="center" wrapText="1"/>
    </x:xf>
    <x:xf numFmtId="218" fontId="26" fillId="46" xfId="0" applyNumberFormat="1" applyFont="1" applyFill="1" applyBorder="0" applyAlignment="1">
      <x:alignment vertical="center" wrapText="1"/>
    </x:xf>
    <x:xf numFmtId="211" fontId="26" fillId="46" xfId="0" applyNumberFormat="1" applyFont="1" applyFill="1" applyBorder="0" applyAlignment="1">
      <x:alignment vertical="center" wrapText="1"/>
    </x:xf>
    <x:xf numFmtId="0" fontId="33" fillId="43" borderId="0" xfId="0" applyNumberFormat="1" applyFont="1" applyFill="1" applyBorder="1"/>
    <x:xf numFmtId="0" fontId="33" fillId="4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0"/>
    </x:xf>
    <x:xf numFmtId="0" fontId="0" fillId="0" borderId="0" xfId="0" applyNumberFormat="1" applyFont="1" applyFill="1" applyBorder="1" applyAlignment="1">
      <x:alignment vertical="center" wrapText="0"/>
    </x:xf>
    <x:xf numFmtId="0" fontId="0" fillId="0" xfId="0" applyNumberFormat="1" applyFont="1" applyFill="1" applyBorder="0" applyAlignment="1">
      <x:alignment vertical="center" wrapText="0"/>
    </x:xf>
    <x:xf numFmtId="0" fontId="0" fillId="48" xfId="0" applyNumberFormat="1" applyFont="1" applyFill="1" applyBorder="0" applyAlignment="1">
      <x:alignment vertical="center" wrapText="0"/>
    </x:xf>
    <x:xf numFmtId="0" fontId="0" fillId="47" xfId="0" applyNumberFormat="1" applyFont="1" applyFill="1" applyBorder="0" applyAlignment="1">
      <x:alignment vertical="center" wrapText="0"/>
    </x:xf>
    <x:xf numFmtId="0" fontId="0" fillId="49" xfId="0" applyNumberFormat="1" applyFont="1" applyFill="1" applyBorder="0" applyAlignment="1">
      <x:alignment vertical="center" wrapText="0"/>
    </x:xf>
    <x:xf numFmtId="0" fontId="31" fillId="48" xfId="0" applyNumberFormat="1" applyFont="1" applyFill="1" applyBorder="0" applyAlignment="1">
      <x:alignment vertical="center" wrapText="0"/>
    </x:xf>
    <x:xf numFmtId="0" fontId="31" fillId="47" xfId="0" applyNumberFormat="1" applyFont="1" applyFill="1" applyBorder="0" applyAlignment="1">
      <x:alignment vertical="center" wrapText="0"/>
    </x:xf>
    <x:xf numFmtId="0" fontId="31" fillId="49" xfId="0" applyNumberFormat="1" applyFont="1" applyFill="1" applyBorder="0" applyAlignment="1">
      <x:alignment vertical="center" wrapText="0"/>
    </x:xf>
    <x:xf numFmtId="0" fontId="26" fillId="0" xfId="0" applyNumberFormat="1" applyFont="1" applyFill="1" applyBorder="0" applyAlignment="1">
      <x:alignment vertical="center" wrapText="0"/>
    </x:xf>
    <x:xf numFmtId="0" fontId="27" fillId="0" xfId="0" applyNumberFormat="1" applyFont="1" applyFill="1" applyBorder="0" applyAlignment="1">
      <x:alignment vertical="center" wrapText="0"/>
    </x:xf>
    <x:xf numFmtId="0" fontId="34" fillId="0" xfId="0" applyNumberFormat="1" applyFont="1" applyFill="1" applyBorder="0" applyAlignment="1">
      <x:alignment vertical="center" wrapText="0"/>
    </x:xf>
    <x:xf numFmtId="220" fontId="0" fillId="0" xfId="0" applyNumberFormat="1" applyFont="1" applyFill="1" applyBorder="0" applyAlignment="1">
      <x:alignment vertical="center" wrapText="0"/>
    </x:xf>
    <x:xf numFmtId="200" fontId="26" fillId="0" xfId="0" applyNumberFormat="1" applyFont="1" applyFill="1" applyBorder="0" applyAlignment="1">
      <x:alignment vertical="center" wrapText="0"/>
    </x:xf>
    <x:xf numFmtId="200" fontId="27" fillId="0" xfId="0" applyNumberFormat="1" applyFont="1" applyFill="1" applyBorder="0" applyAlignment="1">
      <x:alignment vertical="center" wrapText="0"/>
    </x:xf>
    <x:xf numFmtId="202" fontId="27" fillId="0" xfId="0" applyNumberFormat="1" applyFont="1" applyFill="1" applyBorder="0" applyAlignment="1">
      <x:alignment vertical="center" wrapText="0"/>
    </x:xf>
    <x:xf numFmtId="200" fontId="0" fillId="0" xfId="0" applyNumberFormat="1" applyFont="1" applyFill="1" applyBorder="0" applyAlignment="1">
      <x:alignment vertical="center" wrapText="0"/>
    </x:xf>
    <x:xf numFmtId="200" fontId="34" fillId="0" xfId="0" applyNumberFormat="1" applyFont="1" applyFill="1" applyBorder="0" applyAlignment="1">
      <x:alignment vertical="center" wrapText="0"/>
    </x:xf>
    <x:xf numFmtId="0" fontId="26" fillId="46" xfId="0" applyNumberFormat="1" applyFont="1" applyFill="1" applyBorder="0" applyAlignment="1">
      <x:alignment vertical="center" wrapText="0"/>
    </x:xf>
    <x:xf numFmtId="200" fontId="26" fillId="46" xfId="0" applyNumberFormat="1" applyFont="1" applyFill="1" applyBorder="0" applyAlignment="1">
      <x:alignment vertical="center" wrapText="0"/>
    </x:xf>
    <x:xf numFmtId="0" fontId="35" fillId="43" borderId="0" xfId="0" applyNumberFormat="1" applyFont="1" applyFill="1" applyBorder="1"/>
    <x:xf numFmtId="0" fontId="35" fillId="43" borderId="0" xfId="0" applyNumberFormat="1" applyFont="1" applyFill="1" applyBorder="1" applyAlignment="1">
      <x:alignment wrapText="1"/>
    </x:xf>
    <x:xf numFmtId="202" fontId="26" fillId="46" xfId="0" applyNumberFormat="1" applyFont="1" applyFill="1" applyBorder="0" applyAlignment="1">
      <x:alignment vertical="center" wrapText="0"/>
    </x:xf>
    <x:xf numFmtId="0" fontId="31" fillId="0" xfId="0" applyNumberFormat="1" applyFont="1" applyFill="1" applyBorder="0" applyAlignment="1">
      <x:alignment vertical="center" wrapText="0"/>
    </x:xf>
    <x:xf numFmtId="0" fontId="36" fillId="0" xfId="0" applyNumberFormat="1" applyFont="1" applyFill="1" applyBorder="0" applyAlignment="1">
      <x:alignment vertical="center" wrapText="0"/>
    </x:xf>
    <x:xf numFmtId="200" fontId="31" fillId="0" xfId="0" applyNumberFormat="1" applyFont="1" applyFill="1" applyBorder="0" applyAlignment="1">
      <x:alignment vertical="center" wrapText="0"/>
    </x:xf>
    <x:xf numFmtId="221" fontId="27" fillId="0" xfId="0" applyNumberFormat="1" applyFont="1" applyFill="1" applyBorder="0" applyAlignment="1">
      <x:alignment vertical="center" wrapText="0"/>
    </x:xf>
    <x:xf numFmtId="206" fontId="27" fillId="0" xfId="0" applyNumberFormat="1" applyFont="1" applyFill="1" applyBorder="0" applyAlignment="1">
      <x:alignment vertical="center" wrapText="0"/>
    </x:xf>
    <x:xf numFmtId="206" fontId="31" fillId="0" xfId="0" applyNumberFormat="1" applyFont="1" applyFill="1" applyBorder="0" applyAlignment="1">
      <x:alignment vertical="center" wrapText="0"/>
    </x:xf>
    <x:xf numFmtId="206" fontId="36" fillId="0" xfId="0" applyNumberFormat="1" applyFont="1" applyFill="1" applyBorder="0" applyAlignment="1">
      <x:alignment vertical="center" wrapText="0"/>
    </x:xf>
    <x:xf numFmtId="206" fontId="0" fillId="0" xfId="0" applyNumberFormat="1" applyFont="1" applyFill="1" applyBorder="0" applyAlignment="1">
      <x:alignment vertical="center" wrapText="0"/>
    </x:xf>
    <x:xf numFmtId="211" fontId="27" fillId="0" xfId="0" applyNumberFormat="1" applyFont="1" applyFill="1" applyBorder="0" applyAlignment="1">
      <x:alignment vertical="center" wrapText="0"/>
    </x:xf>
    <x:xf numFmtId="214" fontId="27" fillId="0" xfId="0" applyNumberFormat="1" applyFont="1" applyFill="1" applyBorder="0" applyAlignment="1">
      <x:alignment vertical="center" wrapText="0"/>
    </x:xf>
    <x:xf numFmtId="0" fontId="6" fillId="44" borderId="0" xfId="0" applyNumberFormat="1" applyFont="1" applyFill="1" applyBorder="1" applyAlignment="1">
      <x:alignment horizontal="left" vertical="center" wrapText="1"/>
    </x:xf>
    <x:xf numFmtId="0" fontId="6" fillId="44" xfId="0" applyNumberFormat="1" applyFont="1" applyFill="1" applyBorder="0" applyAlignment="1">
      <x:alignment horizontal="left" vertical="center" wrapText="1"/>
    </x:xf>
    <x:xf numFmtId="0" fontId="26" fillId="0" xfId="0" applyNumberFormat="1" applyFont="1" applyFill="1" applyBorder="0" applyAlignment="1">
      <x:alignment vertical="center" wrapText="1"/>
    </x:xf>
    <x:xf numFmtId="0" fontId="37" fillId="44" xfId="0" applyNumberFormat="1" applyFont="1" applyFill="1" applyBorder="0" applyAlignment="1">
      <x:alignment horizontal="left" vertical="center" wrapText="1"/>
    </x:xf>
    <x:xf numFmtId="0" fontId="37" fillId="46" xfId="0" applyNumberFormat="1" applyFont="1" applyFill="1" applyBorder="0" applyAlignment="1">
      <x:alignment horizontal="left" vertical="center" wrapText="1"/>
    </x:xf>
    <x:xf numFmtId="218" fontId="37" fillId="46" xfId="0" applyNumberFormat="1" applyFont="1" applyFill="1" applyBorder="0" applyAlignment="1">
      <x:alignment horizontal="left" vertical="center" wrapText="1"/>
    </x:xf>
    <x:xf numFmtId="220" fontId="31" fillId="0" xfId="0" applyNumberFormat="1" applyFont="1" applyFill="1" applyBorder="0" applyAlignment="1">
      <x:alignment vertical="center" wrapText="0"/>
    </x:xf>
    <x:xf numFmtId="201" fontId="26" fillId="0" xfId="0" applyNumberFormat="1" applyFont="1" applyFill="1" applyBorder="0" applyAlignment="1">
      <x:alignment vertical="center" wrapText="0"/>
    </x:xf>
    <x:xf numFmtId="201" fontId="27" fillId="0" xfId="0" applyNumberFormat="1" applyFont="1" applyFill="1" applyBorder="0" applyAlignment="1">
      <x:alignment vertical="center" wrapText="0"/>
    </x:xf>
    <x:xf numFmtId="200" fontId="27" fillId="0" xfId="0" applyNumberFormat="1" applyFont="1" applyFill="1" applyBorder="0" applyAlignment="1">
      <x:alignment vertical="center" wrapText="1"/>
    </x:xf>
    <x:xf numFmtId="206" fontId="27" fillId="0" xfId="0" applyNumberFormat="1" applyFont="1" applyFill="1" applyBorder="0" applyAlignment="1">
      <x:alignment vertical="center" wrapText="1"/>
    </x:xf>
    <x:xf numFmtId="218" fontId="27" fillId="0" xfId="0" applyNumberFormat="1" applyFont="1" applyFill="1" applyBorder="0" applyAlignment="1">
      <x:alignment vertical="center" wrapText="1"/>
    </x:xf>
    <x:xf numFmtId="220" fontId="0" fillId="0" xfId="0" applyNumberFormat="1" applyFont="1" applyFill="1" applyBorder="0" applyAlignment="1">
      <x:alignment vertical="center" wrapText="1"/>
    </x:xf>
    <x:xf numFmtId="206" fontId="0" fillId="0" xfId="0" applyNumberFormat="1" applyFont="1" applyFill="1" applyBorder="0" applyAlignment="1">
      <x:alignment vertical="center" wrapText="1"/>
    </x:xf>
    <x:xf numFmtId="214" fontId="27" fillId="0" xfId="0" applyNumberFormat="1" applyFont="1" applyFill="1" applyBorder="0" applyAlignment="1">
      <x:alignment vertical="center" wrapText="1"/>
    </x:xf>
    <x:xf numFmtId="200" fontId="26" fillId="0" xfId="0" applyNumberFormat="1" applyFont="1" applyFill="1" applyBorder="0" applyAlignment="1">
      <x:alignment vertical="center" wrapText="1"/>
    </x:xf>
    <x:xf numFmtId="202" fontId="26" fillId="0" xfId="0" applyNumberFormat="1" applyFont="1" applyFill="1" applyBorder="0" applyAlignment="1">
      <x:alignment vertical="center" wrapText="1"/>
    </x:xf>
    <x:xf numFmtId="202" fontId="27" fillId="0" xfId="0" applyNumberFormat="1" applyFont="1" applyFill="1" applyBorder="0" applyAlignment="1">
      <x:alignment vertical="center" wrapText="1"/>
    </x:xf>
    <x:xf numFmtId="202" fontId="0" fillId="0" xfId="0" applyNumberFormat="1" applyFont="1" applyFill="1" applyBorder="0" applyAlignment="1">
      <x:alignment vertical="center" wrapText="1"/>
    </x:xf>
    <x:xf numFmtId="0" fontId="30" fillId="4" borderId="0" xfId="0" applyNumberFormat="1" applyFont="1" applyFill="1" applyBorder="1"/>
    <x:xf numFmtId="0" fontId="30" fillId="4" borderId="0" xfId="0" applyNumberFormat="1" applyFont="1" applyFill="1" applyBorder="1" applyAlignment="1">
      <x:alignment wrapText="1"/>
    </x:xf>
    <x:xf numFmtId="0" fontId="6" fillId="3" xfId="0" applyNumberFormat="1" applyFont="1" applyFill="1" applyBorder="0"/>
    <x:xf numFmtId="0" fontId="6" fillId="3" xfId="0" applyNumberFormat="1" applyFont="1" applyFill="1" applyBorder="0" applyAlignment="1">
      <x:alignment wrapText="1"/>
    </x:xf>
    <x:xf numFmtId="0" fontId="6" fillId="3" xfId="0" applyNumberFormat="1" applyFont="1" applyFill="1" applyBorder="0" applyAlignment="1">
      <x:alignment horizontal="center" wrapText="1"/>
    </x:xf>
    <x:xf numFmtId="0" fontId="6" fillId="3" xfId="0" applyNumberFormat="1" applyFont="1" applyFill="1" applyBorder="0" applyAlignment="1">
      <x:alignment horizontal="center" vertical="center" wrapText="1"/>
    </x:xf>
    <x:xf numFmtId="0" fontId="26" fillId="5" borderId="0" xfId="0" applyNumberFormat="1" applyFont="1" applyFill="1" applyBorder="1"/>
    <x:xf numFmtId="202" fontId="26" fillId="5" borderId="0" xfId="0" applyNumberFormat="1" applyFont="1" applyFill="1" applyBorder="1"/>
    <x:xf numFmtId="202" fontId="26" fillId="5" borderId="0" xfId="0" applyNumberFormat="1" applyFont="1" applyFill="1" applyBorder="1" applyAlignment="1">
      <x:alignment wrapText="1"/>
    </x:xf>
    <x:xf numFmtId="202" fontId="26" fillId="5" borderId="0" xfId="0" applyNumberFormat="1" applyFont="1" applyFill="1" applyBorder="1" applyAlignment="1">
      <x:alignment vertical="center" wrapText="1"/>
    </x:xf>
    <x:xf numFmtId="202" fontId="26" fillId="5" xfId="0" applyNumberFormat="1" applyFont="1" applyFill="1" applyBorder="0" applyAlignment="1">
      <x:alignment vertical="center" wrapText="1"/>
    </x:xf>
    <x:xf numFmtId="200" fontId="26" fillId="5" borderId="0" xfId="0" applyNumberFormat="1" applyFont="1" applyFill="1" applyBorder="1"/>
    <x:xf numFmtId="200" fontId="26" fillId="5" borderId="0" xfId="0" applyNumberFormat="1" applyFont="1" applyFill="1" applyBorder="1" applyAlignment="1">
      <x:alignment wrapText="1"/>
    </x:xf>
    <x:xf numFmtId="200" fontId="26" fillId="5" borderId="0" xfId="0" applyNumberFormat="1" applyFont="1" applyFill="1" applyBorder="1" applyAlignment="1">
      <x:alignment vertical="center" wrapText="1"/>
    </x:xf>
    <x:xf numFmtId="200" fontId="26" fillId="5" xfId="0" applyNumberFormat="1" applyFont="1" applyFill="1" applyBorder="0" applyAlignment="1">
      <x:alignment vertical="center" wrapText="1"/>
    </x:xf>
    <x:xf numFmtId="0" fontId="26" fillId="5" borderId="0" xfId="0" applyNumberFormat="1" applyFont="1" applyFill="1" applyBorder="1" applyAlignment="1">
      <x:alignment wrapText="1"/>
    </x:xf>
    <x:xf numFmtId="0" fontId="26" fillId="5" borderId="0" xfId="0" applyNumberFormat="1" applyFont="1" applyFill="1" applyBorder="1" applyAlignment="1">
      <x:alignment vertical="center" wrapText="1"/>
    </x:xf>
    <x:xf numFmtId="0" fontId="26" fillId="5" xfId="0" applyNumberFormat="1" applyFont="1" applyFill="1" applyBorder="0" applyAlignment="1">
      <x:alignment vertical="center" wrapText="1"/>
    </x:xf>
    <x:xf numFmtId="213" fontId="26" fillId="5" xfId="0" applyNumberFormat="1" applyFont="1" applyFill="1" applyBorder="0" applyAlignment="1">
      <x:alignment vertical="center" wrapText="1"/>
    </x:xf>
    <x:xf numFmtId="216" fontId="26" fillId="5" borderId="0" xfId="0" applyNumberFormat="1" applyFont="1" applyFill="1" applyBorder="1"/>
    <x:xf numFmtId="216" fontId="26" fillId="5" borderId="0" xfId="0" applyNumberFormat="1" applyFont="1" applyFill="1" applyBorder="1" applyAlignment="1">
      <x:alignment wrapText="1"/>
    </x:xf>
    <x:xf numFmtId="216" fontId="26" fillId="5" borderId="0" xfId="0" applyNumberFormat="1" applyFont="1" applyFill="1" applyBorder="1" applyAlignment="1">
      <x:alignment vertical="center" wrapText="1"/>
    </x:xf>
    <x:xf numFmtId="216" fontId="26" fillId="5" xfId="0" applyNumberFormat="1" applyFont="1" applyFill="1" applyBorder="0" applyAlignment="1">
      <x:alignment vertical="center" wrapText="1"/>
    </x:xf>
    <x:xf numFmtId="0" fontId="0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30" fillId="4" borderId="0" xfId="0" applyNumberFormat="1" applyFont="1" applyFill="1" applyBorder="1" applyAlignment="1">
      <x:alignment vertical="center" wrapText="1"/>
    </x:xf>
    <x:xf numFmtId="0" fontId="30" fillId="4" borderId="0" xfId="0" applyNumberFormat="1" applyFont="1" applyFill="1" applyBorder="1" applyAlignment="1">
      <x:alignment vertical="center"/>
    </x:xf>
    <x:xf numFmtId="0" fontId="32" fillId="4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6" fillId="3" xfId="0" applyNumberFormat="1" applyFont="1" applyFill="1" applyBorder="0" applyAlignment="1">
      <x:alignment vertical="center"/>
    </x:xf>
    <x:xf numFmtId="0" fontId="6" fillId="3" xfId="0" applyNumberFormat="1" applyFont="1" applyFill="1" applyBorder="0" applyAlignment="1">
      <x:alignment vertical="center" wrapText="1"/>
    </x:xf>
    <x:xf numFmtId="215" fontId="28" fillId="5" borderId="0" xfId="0" applyNumberFormat="1" applyFont="1" applyFill="1" applyBorder="1" applyAlignment="1">
      <x:alignment vertical="center"/>
    </x:xf>
    <x:xf numFmtId="215" fontId="26" fillId="5" borderId="0" xfId="0" applyNumberFormat="1" applyFont="1" applyFill="1" applyBorder="1" applyAlignment="1">
      <x:alignment vertical="center"/>
    </x:xf>
    <x:xf numFmtId="213" fontId="26" fillId="5" borderId="0" xfId="0" applyNumberFormat="1" applyFont="1" applyFill="1" applyBorder="1" applyAlignment="1">
      <x:alignment vertical="center"/>
    </x:xf>
    <x:xf numFmtId="213" fontId="26" fillId="5" borderId="0" xfId="0" applyNumberFormat="1" applyFont="1" applyFill="1" applyBorder="1" applyAlignment="1">
      <x:alignment vertical="center" wrapText="1"/>
    </x:xf>
    <x:xf numFmtId="219" fontId="26" fillId="5" borderId="0" xfId="0" applyNumberFormat="1" applyFont="1" applyFill="1" applyBorder="1"/>
    <x:xf numFmtId="219" fontId="26" fillId="5" borderId="0" xfId="0" applyNumberFormat="1" applyFont="1" applyFill="1" applyBorder="1" applyAlignment="1">
      <x:alignment wrapText="1"/>
    </x:xf>
    <x:xf numFmtId="219" fontId="26" fillId="5" borderId="0" xfId="0" applyNumberFormat="1" applyFont="1" applyFill="1" applyBorder="1" applyAlignment="1">
      <x:alignment vertical="center" wrapText="1"/>
    </x:xf>
    <x:xf numFmtId="219" fontId="26" fillId="5" xfId="0" applyNumberFormat="1" applyFont="1" applyFill="1" applyBorder="0" applyAlignment="1">
      <x:alignment vertical="center" wrapText="1"/>
    </x:xf>
    <x:xf numFmtId="0" fontId="0" fillId="18" xfId="0" applyNumberFormat="1" applyFont="1" applyFill="1" applyBorder="0" applyAlignment="1">
      <x:alignment vertical="center" wrapText="1"/>
    </x:xf>
    <x:xf numFmtId="200" fontId="0" fillId="18" xfId="0" applyNumberFormat="1" applyFont="1" applyFill="1" applyBorder="0" applyAlignment="1">
      <x:alignment vertical="center" wrapText="1"/>
    </x:xf>
    <x:xf numFmtId="218" fontId="0" fillId="18" xfId="0" applyNumberFormat="1" applyFont="1" applyFill="1" applyBorder="0" applyAlignment="1">
      <x:alignment vertical="center" wrapText="1"/>
    </x:xf>
    <x:xf numFmtId="0" fontId="0" fillId="4" xfId="0" applyNumberFormat="1" applyFont="1" applyFill="1" applyBorder="0" applyAlignment="1">
      <x:alignment vertical="center" wrapText="1"/>
    </x:xf>
    <x:xf numFmtId="200" fontId="0" fillId="4" xfId="0" applyNumberFormat="1" applyFont="1" applyFill="1" applyBorder="0" applyAlignment="1">
      <x:alignment vertical="center" wrapText="1"/>
    </x:xf>
    <x:xf numFmtId="218" fontId="0" fillId="4" xfId="0" applyNumberFormat="1" applyFont="1" applyFill="1" applyBorder="0" applyAlignment="1">
      <x:alignment vertical="center" wrapText="1"/>
    </x:xf>
    <x:xf numFmtId="0" fontId="0" fillId="16" xfId="0" applyNumberFormat="1" applyFont="1" applyFill="1" applyBorder="0" applyAlignment="1">
      <x:alignment vertical="center" wrapText="1"/>
    </x:xf>
    <x:xf numFmtId="200" fontId="0" fillId="16" xfId="0" applyNumberFormat="1" applyFont="1" applyFill="1" applyBorder="0" applyAlignment="1">
      <x:alignment vertical="center" wrapText="1"/>
    </x:xf>
    <x:xf numFmtId="218" fontId="0" fillId="16" xfId="0" applyNumberFormat="1" applyFont="1" applyFill="1" applyBorder="0" applyAlignment="1">
      <x:alignment vertical="center" wrapText="1"/>
    </x:xf>
    <x:xf numFmtId="218" fontId="26" fillId="5" xfId="0" applyNumberFormat="1" applyFont="1" applyFill="1" applyBorder="0" applyAlignment="1">
      <x:alignment vertical="center" wrapText="1"/>
    </x:xf>
    <x:xf numFmtId="211" fontId="26" fillId="5" xfId="0" applyNumberFormat="1" applyFont="1" applyFill="1" applyBorder="0" applyAlignment="1">
      <x:alignment vertical="center" wrapText="1"/>
    </x:xf>
    <x:xf numFmtId="0" fontId="33" fillId="4" borderId="0" xfId="0" applyNumberFormat="1" applyFont="1" applyFill="1" applyBorder="1"/>
    <x:xf numFmtId="0" fontId="33" fillId="4" borderId="0" xfId="0" applyNumberFormat="1" applyFont="1" applyFill="1" applyBorder="1" applyAlignment="1">
      <x:alignment wrapText="1"/>
    </x:xf>
    <x:xf numFmtId="0" fontId="0" fillId="16" xfId="0" applyNumberFormat="1" applyFont="1" applyFill="1" applyBorder="0" applyAlignment="1">
      <x:alignment vertical="center" wrapText="0"/>
    </x:xf>
    <x:xf numFmtId="0" fontId="0" fillId="18" xfId="0" applyNumberFormat="1" applyFont="1" applyFill="1" applyBorder="0" applyAlignment="1">
      <x:alignment vertical="center" wrapText="0"/>
    </x:xf>
    <x:xf numFmtId="0" fontId="31" fillId="16" xfId="0" applyNumberFormat="1" applyFont="1" applyFill="1" applyBorder="0" applyAlignment="1">
      <x:alignment vertical="center" wrapText="0"/>
    </x:xf>
    <x:xf numFmtId="0" fontId="31" fillId="18" xfId="0" applyNumberFormat="1" applyFont="1" applyFill="1" applyBorder="0" applyAlignment="1">
      <x:alignment vertical="center" wrapText="0"/>
    </x:xf>
    <x:xf numFmtId="0" fontId="26" fillId="5" xfId="0" applyNumberFormat="1" applyFont="1" applyFill="1" applyBorder="0" applyAlignment="1">
      <x:alignment vertical="center" wrapText="0"/>
    </x:xf>
    <x:xf numFmtId="200" fontId="26" fillId="5" xfId="0" applyNumberFormat="1" applyFont="1" applyFill="1" applyBorder="0" applyAlignment="1">
      <x:alignment vertical="center" wrapText="0"/>
    </x:xf>
    <x:xf numFmtId="0" fontId="35" fillId="4" borderId="0" xfId="0" applyNumberFormat="1" applyFont="1" applyFill="1" applyBorder="1"/>
    <x:xf numFmtId="0" fontId="35" fillId="4" borderId="0" xfId="0" applyNumberFormat="1" applyFont="1" applyFill="1" applyBorder="1" applyAlignment="1">
      <x:alignment wrapText="1"/>
    </x:xf>
    <x:xf numFmtId="202" fontId="26" fillId="5" xfId="0" applyNumberFormat="1" applyFont="1" applyFill="1" applyBorder="0" applyAlignment="1">
      <x:alignment vertical="center" wrapText="0"/>
    </x:xf>
    <x:xf numFmtId="0" fontId="6" fillId="38" borderId="0" xfId="0" applyNumberFormat="1" applyFont="1" applyFill="1" applyBorder="1" applyAlignment="1">
      <x:alignment horizontal="left" vertical="center" wrapText="1"/>
    </x:xf>
    <x:xf numFmtId="0" fontId="6" fillId="38" xfId="0" applyNumberFormat="1" applyFont="1" applyFill="1" applyBorder="0" applyAlignment="1">
      <x:alignment horizontal="left" vertical="center" wrapText="1"/>
    </x:xf>
    <x:xf numFmtId="0" fontId="37" fillId="38" xfId="0" applyNumberFormat="1" applyFont="1" applyFill="1" applyBorder="0" applyAlignment="1">
      <x:alignment horizontal="left" vertical="center" wrapText="1"/>
    </x:xf>
    <x:xf numFmtId="0" fontId="37" fillId="5" xfId="0" applyNumberFormat="1" applyFont="1" applyFill="1" applyBorder="0" applyAlignment="1">
      <x:alignment horizontal="left" vertical="center" wrapText="1"/>
    </x:xf>
    <x:xf numFmtId="218" fontId="37" fillId="5" xfId="0" applyNumberFormat="1" applyFont="1" applyFill="1" applyBorder="0" applyAlignment="1">
      <x:alignment horizontal="left" vertical="center" wrapText="1"/>
    </x:xf>
    <x:xf numFmtId="200" fontId="28" fillId="5" xfId="0" applyNumberFormat="1" applyFont="1" applyFill="1" applyBorder="0" applyAlignment="1">
      <x:alignment vertical="center" wrapText="1"/>
    </x:xf>
    <x:xf numFmtId="0" fontId="0" fillId="50" borderId="0" xfId="0" applyNumberFormat="1" applyFont="1" applyFill="1" applyBorder="1"/>
    <x:xf numFmtId="0" fontId="1" fillId="50" borderId="0" xfId="0" applyNumberFormat="1" applyFont="1" applyFill="1" applyBorder="1"/>
    <x:xf numFmtId="0" fontId="1" fillId="50" borderId="0" xfId="0" applyNumberFormat="1" applyFont="1" applyFill="1" applyBorder="1" applyAlignment="1">
      <x:alignment horizontal="left"/>
    </x:xf>
    <x:xf numFmtId="0" fontId="1" fillId="50" borderId="0" xfId="0" applyNumberFormat="1" applyFont="1" applyFill="1" applyBorder="1" applyAlignment="1">
      <x:alignment horizontal="left" vertical="center"/>
    </x:xf>
    <x:xf numFmtId="0" fontId="0" fillId="51" borderId="0" xfId="0" applyNumberFormat="1" applyFont="1" applyFill="1" applyBorder="1"/>
    <x:xf numFmtId="0" fontId="38" fillId="51" borderId="0" xfId="0" applyNumberFormat="1" applyFont="1" applyFill="1" applyBorder="1"/>
    <x:xf numFmtId="0" fontId="38" fillId="51" borderId="0" xfId="0" applyNumberFormat="1" applyFont="1" applyFill="1" applyBorder="1" applyAlignment="1">
      <x:alignment wrapText="1"/>
    </x:xf>
    <x:xf numFmtId="0" fontId="0" fillId="52" borderId="0" xfId="0" applyNumberFormat="1" applyFont="1" applyFill="1" applyBorder="1"/>
    <x:xf numFmtId="0" fontId="39" fillId="52" borderId="0" xfId="0" applyNumberFormat="1" applyFont="1" applyFill="1" applyBorder="1"/>
    <x:xf numFmtId="0" fontId="39" fillId="52" borderId="0" xfId="0" applyNumberFormat="1" applyFont="1" applyFill="1" applyBorder="1" applyAlignment="1">
      <x:alignment horizontal="left"/>
    </x:xf>
    <x:xf numFmtId="0" fontId="0" fillId="53" borderId="0" xfId="0" applyNumberFormat="1" applyFont="1" applyFill="1" applyBorder="1"/>
    <x:xf numFmtId="0" fontId="34" fillId="53" borderId="0" xfId="0" applyNumberFormat="1" applyFont="1" applyFill="1" applyBorder="1"/>
    <x:xf numFmtId="0" fontId="34" fillId="53" borderId="0" xfId="0" applyNumberFormat="1" applyFont="1" applyFill="1" applyBorder="1" applyAlignment="1">
      <x:alignment wrapText="1"/>
    </x:xf>
    <x:xf numFmtId="0" fontId="34" fillId="53" borderId="0" xfId="0" applyNumberFormat="1" applyFont="1" applyFill="1" applyBorder="1" applyAlignment="1">
      <x:alignment horizontal="center" wrapText="1"/>
    </x:xf>
    <x:xf numFmtId="0" fontId="34" fillId="53" borderId="0" xfId="0" applyNumberFormat="1" applyFont="1" applyFill="1" applyBorder="1" applyAlignment="1">
      <x:alignment horizontal="center" vertical="center" wrapText="1"/>
    </x:xf>
    <x:xf numFmtId="0" fontId="39" fillId="52" borderId="0" xfId="0" applyNumberFormat="1" applyFont="1" applyFill="1" applyBorder="1" applyAlignment="1">
      <x:alignment horizontal="left" wrapText="1"/>
    </x:xf>
    <x:xf numFmtId="0" fontId="34" fillId="53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9" fillId="52" borderId="0" xfId="0" applyNumberFormat="1" applyFont="1" applyFill="1" applyBorder="1" applyAlignment="1">
      <x:alignment horizontal="left" vertical="top" wrapText="1"/>
    </x:xf>
    <x:xf numFmtId="0" fontId="34" fillId="53" borderId="2" xfId="0" applyNumberFormat="1" applyFont="1" applyFill="1" applyBorder="1" applyAlignment="1">
      <x:alignment horizontal="center" vertical="top" wrapText="1"/>
    </x:xf>
    <x:xf numFmtId="0" fontId="34" fillId="53" borderId="3" xfId="0" applyNumberFormat="1" applyFont="1" applyFill="1" applyBorder="1" applyAlignment="1">
      <x:alignment horizontal="center" vertical="top" wrapText="1"/>
    </x:xf>
    <x:xf numFmtId="0" fontId="34" fillId="53" borderId="4" xfId="0" applyNumberFormat="1" applyFont="1" applyFill="1" applyBorder="1" applyAlignment="1">
      <x:alignment horizontal="center"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xfId="0" applyNumberFormat="1" applyFont="1" applyFill="1" applyBorder="0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39" fillId="52" borderId="5" xfId="0" applyNumberFormat="1" applyFont="1" applyFill="1" applyBorder="1" applyAlignment="1">
      <x:alignment horizontal="left" vertical="top" wrapText="1"/>
    </x:xf>
    <x:xf numFmtId="0" fontId="39" fillId="52" xfId="0" applyNumberFormat="1" applyFont="1" applyFill="1" applyBorder="0" applyAlignment="1">
      <x:alignment horizontal="left" vertical="top" wrapText="1"/>
    </x:xf>
    <x:xf numFmtId="0" fontId="39" fillId="52" borderId="6" xfId="0" applyNumberFormat="1" applyFont="1" applyFill="1" applyBorder="1" applyAlignment="1">
      <x:alignment horizontal="left" vertical="top" wrapText="1"/>
    </x:xf>
    <x:xf numFmtId="0" fontId="34" fillId="53" borderId="5" xfId="0" applyNumberFormat="1" applyFont="1" applyFill="1" applyBorder="1" applyAlignment="1">
      <x:alignment horizontal="center" vertical="top" wrapText="1"/>
    </x:xf>
    <x:xf numFmtId="0" fontId="34" fillId="53" xfId="0" applyNumberFormat="1" applyFont="1" applyFill="1" applyBorder="0" applyAlignment="1">
      <x:alignment horizontal="center" vertical="top" wrapText="1"/>
    </x:xf>
    <x:xf numFmtId="0" fontId="34" fillId="53" borderId="6" xfId="0" applyNumberFormat="1" applyFont="1" applyFill="1" applyBorder="1" applyAlignment="1">
      <x:alignment horizontal="center"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54" xfId="0" applyNumberFormat="1" applyFont="1" applyFill="1" applyBorder="0" applyAlignment="1">
      <x:alignment vertical="top" wrapText="1"/>
    </x:xf>
    <x:xf numFmtId="208" fontId="0" fillId="0" xfId="0" applyNumberFormat="1" applyFont="1" applyFill="1" applyBorder="0" applyAlignment="1">
      <x:alignment vertical="top" wrapText="1"/>
    </x:xf>
    <x:xf numFmtId="0" fontId="40" fillId="50" borderId="0" xfId="0" applyNumberFormat="1" applyFont="1" applyFill="1" applyBorder="1" applyAlignment="1">
      <x:alignment horizontal="left" vertical="center"/>
    </x:xf>
    <x:xf numFmtId="0" fontId="41" fillId="51" borderId="0" xfId="0" applyNumberFormat="1" applyFont="1" applyFill="1" applyBorder="1" applyAlignment="1">
      <x:alignment wrapText="1"/>
    </x:xf>
    <x:xf numFmtId="0" fontId="42" fillId="0" borderId="0" xfId="0" applyNumberFormat="1" applyFont="1" applyFill="1" applyBorder="1"/>
    <x:xf numFmtId="0" fontId="43" fillId="52" borderId="0" xfId="0" applyNumberFormat="1" applyFont="1" applyFill="1" applyBorder="1" applyAlignment="1">
      <x:alignment horizontal="left"/>
    </x:xf>
    <x:xf numFmtId="0" fontId="44" fillId="53" borderId="2" xfId="0" applyNumberFormat="1" applyFont="1" applyFill="1" applyBorder="1" applyAlignment="1">
      <x:alignment horizontal="center" vertical="top" wrapText="1"/>
    </x:xf>
    <x:xf numFmtId="0" fontId="44" fillId="53" borderId="3" xfId="0" applyNumberFormat="1" applyFont="1" applyFill="1" applyBorder="1" applyAlignment="1">
      <x:alignment horizontal="center" vertical="top" wrapText="1"/>
    </x:xf>
    <x:xf numFmtId="0" fontId="44" fillId="53" borderId="4" xfId="0" applyNumberFormat="1" applyFont="1" applyFill="1" applyBorder="1" applyAlignment="1">
      <x:alignment horizontal="center" vertical="top" wrapText="1"/>
    </x:xf>
    <x:xf numFmtId="0" fontId="42" fillId="0" borderId="5" xfId="0" applyNumberFormat="1" applyFont="1" applyFill="1" applyBorder="1" applyAlignment="1">
      <x:alignment vertical="top" wrapText="1"/>
    </x:xf>
    <x:xf numFmtId="0" fontId="42" fillId="0" xfId="0" applyNumberFormat="1" applyFont="1" applyFill="1" applyBorder="0" applyAlignment="1">
      <x:alignment vertical="top" wrapText="1"/>
    </x:xf>
    <x:xf numFmtId="0" fontId="42" fillId="54" xfId="0" applyNumberFormat="1" applyFont="1" applyFill="1" applyBorder="0" applyAlignment="1">
      <x:alignment vertical="top" wrapText="1"/>
    </x:xf>
    <x:xf numFmtId="0" fontId="42" fillId="0" borderId="6" xfId="0" applyNumberFormat="1" applyFont="1" applyFill="1" applyBorder="1" applyAlignment="1">
      <x:alignment vertical="top" wrapText="1"/>
    </x:xf>
    <x:xf numFmtId="0" fontId="43" fillId="52" borderId="5" xfId="0" applyNumberFormat="1" applyFont="1" applyFill="1" applyBorder="1" applyAlignment="1">
      <x:alignment horizontal="left" vertical="top" wrapText="1"/>
    </x:xf>
    <x:xf numFmtId="0" fontId="43" fillId="52" xfId="0" applyNumberFormat="1" applyFont="1" applyFill="1" applyBorder="0" applyAlignment="1">
      <x:alignment horizontal="left" vertical="top" wrapText="1"/>
    </x:xf>
    <x:xf numFmtId="0" fontId="43" fillId="52" borderId="6" xfId="0" applyNumberFormat="1" applyFont="1" applyFill="1" applyBorder="1" applyAlignment="1">
      <x:alignment horizontal="left" vertical="top" wrapText="1"/>
    </x:xf>
    <x:xf numFmtId="0" fontId="44" fillId="53" borderId="5" xfId="0" applyNumberFormat="1" applyFont="1" applyFill="1" applyBorder="1" applyAlignment="1">
      <x:alignment horizontal="center" vertical="top" wrapText="1"/>
    </x:xf>
    <x:xf numFmtId="0" fontId="44" fillId="53" xfId="0" applyNumberFormat="1" applyFont="1" applyFill="1" applyBorder="0" applyAlignment="1">
      <x:alignment horizontal="center" vertical="top" wrapText="1"/>
    </x:xf>
    <x:xf numFmtId="0" fontId="44" fillId="53" borderId="6" xfId="0" applyNumberFormat="1" applyFont="1" applyFill="1" applyBorder="1" applyAlignment="1">
      <x:alignment horizontal="center" vertical="top" wrapText="1"/>
    </x:xf>
    <x:xf numFmtId="208" fontId="42" fillId="0" xfId="0" applyNumberFormat="1" applyFont="1" applyFill="1" applyBorder="0" applyAlignment="1">
      <x:alignment vertical="top" wrapText="1"/>
    </x:xf>
  </x:cellXfs>
  <x:cellStyles count="1">
    <x:cellStyle name="Normal" xfId="0"/>
  </x:cellStyles>
  <x:dxfs count="8"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C00000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C00000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C00000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e219a20c34b91" /><Relationship Type="http://schemas.openxmlformats.org/officeDocument/2006/relationships/theme" Target="/xl/theme/theme1.xml" Id="Rd8e5e78849ad4985" /><Relationship Type="http://schemas.openxmlformats.org/officeDocument/2006/relationships/sharedStrings" Target="/xl/sharedStrings.xml" Id="Ra29a34b4eaba4127" /><Relationship Type="http://schemas.openxmlformats.org/officeDocument/2006/relationships/worksheet" Target="/xl/worksheets/sheet1.xml" Id="R5d6729caf1774912" /><Relationship Type="http://schemas.openxmlformats.org/officeDocument/2006/relationships/worksheet" Target="/xl/worksheets/sheet2.xml" Id="R29b3d753117747c2" /><Relationship Type="http://schemas.openxmlformats.org/officeDocument/2006/relationships/worksheet" Target="/xl/worksheets/sheet3.xml" Id="Rcb3c45b42fa54f9b" /><Relationship Type="http://schemas.openxmlformats.org/officeDocument/2006/relationships/worksheet" Target="/xl/worksheets/sheet4.xml" Id="R1f281c4dfb4544db" /><Relationship Type="http://schemas.openxmlformats.org/officeDocument/2006/relationships/worksheet" Target="/xl/worksheets/sheet5.xml" Id="Rf07ce3223b2c4dc8" /><Relationship Type="http://schemas.openxmlformats.org/officeDocument/2006/relationships/worksheet" Target="/xl/worksheets/sheet6.xml" Id="R44b17dd4d53a4db6" /><Relationship Type="http://schemas.openxmlformats.org/officeDocument/2006/relationships/worksheet" Target="/xl/worksheets/sheet7.xml" Id="R0e26eeddefd343b7" /><Relationship Type="http://schemas.openxmlformats.org/officeDocument/2006/relationships/worksheet" Target="/xl/worksheets/sheet8.xml" Id="R7f3ec0a5d79f458b" /><Relationship Type="http://schemas.openxmlformats.org/officeDocument/2006/relationships/worksheet" Target="/xl/worksheets/sheet9.xml" Id="Rb706e456ed62491e" /><Relationship Type="http://schemas.openxmlformats.org/officeDocument/2006/relationships/worksheet" Target="/xl/worksheets/sheet10.xml" Id="Re1fd47e2891f419c" /><Relationship Type="http://schemas.openxmlformats.org/officeDocument/2006/relationships/worksheet" Target="/xl/worksheets/sheet11.xml" Id="R246738c43eff4fff" /><Relationship Type="http://schemas.openxmlformats.org/officeDocument/2006/relationships/worksheet" Target="/xl/worksheets/sheet12.xml" Id="Rcaeeede182b149c7" /><Relationship Type="http://schemas.openxmlformats.org/officeDocument/2006/relationships/worksheet" Target="/xl/worksheets/sheet13.xml" Id="R6bb33a6b59b143f5" /><Relationship Type="http://schemas.openxmlformats.org/officeDocument/2006/relationships/worksheet" Target="/xl/worksheets/sheet14.xml" Id="Rfd02907e9dc64f72" /><Relationship Type="http://schemas.openxmlformats.org/officeDocument/2006/relationships/worksheet" Target="/xl/worksheets/sheet15.xml" Id="Re2a94c95a8854529" /><Relationship Type="http://schemas.openxmlformats.org/officeDocument/2006/relationships/worksheet" Target="/xl/worksheets/sheet16.xml" Id="Reab483ca94ef47ad" /><Relationship Type="http://schemas.openxmlformats.org/officeDocument/2006/relationships/worksheet" Target="/xl/worksheets/sheet17.xml" Id="Rbb686e1c8dd94c8e" /><Relationship Type="http://schemas.openxmlformats.org/officeDocument/2006/relationships/worksheet" Target="/xl/worksheets/sheet18.xml" Id="R02dab9f7f9be4fe2" /><Relationship Type="http://schemas.openxmlformats.org/officeDocument/2006/relationships/worksheet" Target="/xl/worksheets/sheet19.xml" Id="R0e832daaef194872" /><Relationship Type="http://schemas.openxmlformats.org/officeDocument/2006/relationships/worksheet" Target="/xl/worksheets/sheet20.xml" Id="R7b7dfc33bc3e45cb" /><Relationship Type="http://schemas.openxmlformats.org/officeDocument/2006/relationships/worksheet" Target="/xl/worksheets/sheet21.xml" Id="Rcc8b28fb7c554272" /><Relationship Type="http://schemas.openxmlformats.org/officeDocument/2006/relationships/worksheet" Target="/xl/worksheets/sheet22.xml" Id="Rd288448e13e3454d" /><Relationship Type="http://schemas.openxmlformats.org/officeDocument/2006/relationships/worksheet" Target="/xl/worksheets/sheet23.xml" Id="Rf1349b6bcf0d42df" /><Relationship Type="http://schemas.openxmlformats.org/officeDocument/2006/relationships/worksheet" Target="/xl/worksheets/sheet24.xml" Id="R50e9a26c12b44681" /><Relationship Type="http://schemas.openxmlformats.org/officeDocument/2006/relationships/worksheet" Target="/xl/worksheets/sheet25.xml" Id="R0ddae10b398445d0" /><Relationship Type="http://schemas.openxmlformats.org/officeDocument/2006/relationships/worksheet" Target="/xl/worksheets/sheet26.xml" Id="R814426c3f61d4bdf" /><Relationship Type="http://schemas.openxmlformats.org/officeDocument/2006/relationships/worksheet" Target="/xl/worksheets/sheet27.xml" Id="Rd921b6513c594ba7" /><Relationship Type="http://schemas.openxmlformats.org/officeDocument/2006/relationships/worksheet" Target="/xl/worksheets/sheet28.xml" Id="R58243d2e78ec4c0c" /><Relationship Type="http://schemas.openxmlformats.org/officeDocument/2006/relationships/worksheet" Target="/xl/worksheets/sheet29.xml" Id="Redabb55d7bb24021" /><Relationship Type="http://schemas.openxmlformats.org/officeDocument/2006/relationships/worksheet" Target="/xl/worksheets/sheet30.xml" Id="Rbe2fd65c3f324b75" /><Relationship Type="http://schemas.openxmlformats.org/officeDocument/2006/relationships/worksheet" Target="/xl/worksheets/sheet31.xml" Id="R2bd901b08ee444e0" /><Relationship Type="http://schemas.openxmlformats.org/officeDocument/2006/relationships/worksheet" Target="/xl/worksheets/sheet32.xml" Id="R9957b49848694f9a" /><Relationship Type="http://schemas.openxmlformats.org/officeDocument/2006/relationships/worksheet" Target="/xl/worksheets/sheet33.xml" Id="R5a0d0ff1ae2447f0" /><Relationship Type="http://schemas.openxmlformats.org/officeDocument/2006/relationships/worksheet" Target="/xl/worksheets/sheet34.xml" Id="R3eea925a03724a23" /><Relationship Type="http://schemas.openxmlformats.org/officeDocument/2006/relationships/worksheet" Target="/xl/worksheets/sheet35.xml" Id="R171a66162ef7480e" /><Relationship Type="http://schemas.openxmlformats.org/officeDocument/2006/relationships/worksheet" Target="/xl/worksheets/sheet36.xml" Id="Ra3617f8fa1b849e8" /><Relationship Type="http://schemas.openxmlformats.org/officeDocument/2006/relationships/worksheet" Target="/xl/worksheets/sheet37.xml" Id="Rb9b4a1d33be94161" /><Relationship Type="http://schemas.openxmlformats.org/officeDocument/2006/relationships/worksheet" Target="/xl/worksheets/sheet38.xml" Id="Raed3bf0b9be84845" /><Relationship Type="http://schemas.openxmlformats.org/officeDocument/2006/relationships/worksheet" Target="/xl/worksheets/sheet39.xml" Id="R9186a86f19c24bc3" /><Relationship Type="http://schemas.openxmlformats.org/officeDocument/2006/relationships/worksheet" Target="/xl/worksheets/sheet40.xml" Id="R0689aef4990a4372" /><Relationship Type="http://schemas.openxmlformats.org/officeDocument/2006/relationships/worksheet" Target="/xl/worksheets/sheet41.xml" Id="R57c25d31e2c7483f" /><Relationship Type="http://schemas.openxmlformats.org/officeDocument/2006/relationships/worksheet" Target="/xl/worksheets/sheet42.xml" Id="R263ea531f4af47d4" /><Relationship Type="http://schemas.openxmlformats.org/officeDocument/2006/relationships/worksheet" Target="/xl/worksheets/sheet43.xml" Id="Refa6c089ac9b415e" /><Relationship Type="http://schemas.openxmlformats.org/officeDocument/2006/relationships/worksheet" Target="/xl/worksheets/sheet44.xml" Id="R8a1e8e654b5a45ae" /><Relationship Type="http://schemas.openxmlformats.org/officeDocument/2006/relationships/worksheet" Target="/xl/worksheets/sheet45.xml" Id="R50ac57c4e37943a2" /><Relationship Type="http://schemas.openxmlformats.org/officeDocument/2006/relationships/worksheet" Target="/xl/worksheets/sheet46.xml" Id="R2b8fd8c5689040f4" /><Relationship Type="http://schemas.openxmlformats.org/officeDocument/2006/relationships/worksheet" Target="/xl/worksheets/sheet47.xml" Id="Rb4d95b512114467b" /><Relationship Type="http://schemas.openxmlformats.org/officeDocument/2006/relationships/worksheet" Target="/xl/worksheets/sheet48.xml" Id="R73ef16223b0e450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dc8373b15884d80" /><Relationship Type="http://schemas.openxmlformats.org/officeDocument/2006/relationships/chart" Target="/xl/drawings/charts/chart2.xml" Id="R5db1c49835b14558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chart" Target="/xl/drawings/charts/chart13.xml" Id="R206b7b4ee61d4725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chart" Target="/xl/drawings/charts/chart14.xml" Id="Rd9fb5502cd5e4479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chart" Target="/xl/drawings/charts/chart15.xml" Id="R36ac3c39268f4d64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chart" Target="/xl/drawings/charts/chart16.xml" Id="Rc021f5975bc04a80" /><Relationship Type="http://schemas.openxmlformats.org/officeDocument/2006/relationships/chart" Target="/xl/drawings/charts/chart17.xml" Id="Rbaeedbabfeff434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chart" Target="/xl/drawings/charts/chart18.xml" Id="R3589ccfe40614c31" /><Relationship Type="http://schemas.openxmlformats.org/officeDocument/2006/relationships/chart" Target="/xl/drawings/charts/chart19.xml" Id="R83349d297d554a56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chart" Target="/xl/drawings/charts/chart20.xml" Id="Ra5d4afaf338f4ba6" /><Relationship Type="http://schemas.openxmlformats.org/officeDocument/2006/relationships/chart" Target="/xl/drawings/charts/chart21.xml" Id="Rf1fdeced4cbf4b9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8859c835c88447e5" /><Relationship Type="http://schemas.openxmlformats.org/officeDocument/2006/relationships/chart" Target="/xl/drawings/charts/chart4.xml" Id="R628be177e0494b1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3a2f0119684b4c0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f0546423587b4dfc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7.xml" Id="Rb4d57ff09d3e4660" /><Relationship Type="http://schemas.openxmlformats.org/officeDocument/2006/relationships/chart" Target="/xl/drawings/charts/chart8.xml" Id="Ra1aaabfc2bc249ab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9.xml" Id="R2de33ed646cb401c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/xl/drawings/charts/chart10.xml" Id="Re65db209b6d143ba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chart" Target="/xl/drawings/charts/chart11.xml" Id="R9dbca771dc834f55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chart" Target="/xl/drawings/charts/chart12.xml" Id="R576ba3b97ff0479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全球矿山供给：低/基准情景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全球低情景</c:v>
          </c:tx>
          <c:marker>
            <c:symbol val="none"/>
          </c:marker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'供给预测_区域'!$B$4:$B$14</c:f>
              <c:numCache>
                <c:formatCode>0.000;[Red](0.000);-</c:formatCode>
                <c:ptCount val="0"/>
              </c:numCache>
            </c:numRef>
          </c:val>
        </c:ser>
        <c:ser>
          <c:idx val="1"/>
          <c:order val="1"/>
          <c:tx>
            <c:v>全球基准</c:v>
          </c:tx>
          <c:marker>
            <c:symbol val="none"/>
          </c:marker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'供给预测_区域'!$C$4:$C$14</c:f>
              <c:numCache>
                <c:formatCode>0.000;[Red](0.000);-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中国七类需求变化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Series 1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'需求预测_中国'!$B$3:$B$10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'需求预测_中国'!$C$3:$C$10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'需求预测_中国'!$D$3:$D$10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Series 4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'需求预测_中国'!$E$3:$E$10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Series 5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'需求预测_中国'!$F$3:$F$10</c:f>
              <c:numCache>
                <c:formatCode>General</c:formatCode>
                <c:ptCount val="0"/>
              </c:numCache>
            </c:numRef>
          </c:val>
        </c:ser>
        <c:ser>
          <c:idx val="5"/>
          <c:order val="5"/>
          <c:tx>
            <c:v>Series 6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'需求预测_中国'!$G$3:$G$10</c:f>
              <c:numCache>
                <c:formatCode>General</c:formatCode>
                <c:ptCount val="0"/>
              </c:numCache>
            </c:numRef>
          </c:val>
        </c:ser>
        <c:ser>
          <c:idx val="6"/>
          <c:order val="6"/>
          <c:tx>
            <c:v>Series 7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'需求预测_中国'!$H$3:$H$10</c:f>
              <c:numCache>
                <c:formatCode>General</c:formatCode>
                <c:ptCount val="0"/>
              </c:numCache>
            </c:numRef>
          </c:val>
        </c:ser>
        <c:ser>
          <c:idx val="7"/>
          <c:order val="7"/>
          <c:tx>
            <c:v>Series 8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'需求预测_中国'!$I$3:$I$10</c:f>
              <c:numCache>
                <c:formatCode>General</c:formatCode>
                <c:ptCount val="0"/>
              </c:numCache>
            </c:numRef>
          </c:val>
        </c:ser>
        <c:ser>
          <c:idx val="8"/>
          <c:order val="8"/>
          <c:tx>
            <c:v>Series 9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'需求预测_中国'!$J$3:$J$10</c:f>
              <c:numCache>
                <c:formatCode>General</c:formatCode>
                <c:ptCount val="0"/>
              </c:numCache>
            </c:numRef>
          </c:val>
        </c:ser>
        <c:ser>
          <c:idx val="9"/>
          <c:order val="9"/>
          <c:tx>
            <c:v>Series 10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'需求预测_中国'!$K$3:$K$10</c:f>
              <c:numCache>
                <c:formatCode>General</c:formatCode>
                <c:ptCount val="0"/>
              </c:numCache>
            </c:numRef>
          </c:val>
        </c:ser>
        <c:ser>
          <c:idx val="10"/>
          <c:order val="10"/>
          <c:tx>
            <c:v>Series 11</c:v>
          </c:tx>
          <c:marker>
            <c:symbol val="none"/>
          </c:marker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'需求预测_中国'!$L$3:$L$10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非中国七类需求变化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Series 1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'需求预测_非中国'!$B$3:$B$10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'需求预测_非中国'!$C$3:$C$10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'需求预测_非中国'!$D$3:$D$10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Series 4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'需求预测_非中国'!$E$3:$E$10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Series 5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'需求预测_非中国'!$F$3:$F$10</c:f>
              <c:numCache>
                <c:formatCode>General</c:formatCode>
                <c:ptCount val="0"/>
              </c:numCache>
            </c:numRef>
          </c:val>
        </c:ser>
        <c:ser>
          <c:idx val="5"/>
          <c:order val="5"/>
          <c:tx>
            <c:v>Series 6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'需求预测_非中国'!$G$3:$G$10</c:f>
              <c:numCache>
                <c:formatCode>General</c:formatCode>
                <c:ptCount val="0"/>
              </c:numCache>
            </c:numRef>
          </c:val>
        </c:ser>
        <c:ser>
          <c:idx val="6"/>
          <c:order val="6"/>
          <c:tx>
            <c:v>Series 7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'需求预测_非中国'!$H$3:$H$10</c:f>
              <c:numCache>
                <c:formatCode>General</c:formatCode>
                <c:ptCount val="0"/>
              </c:numCache>
            </c:numRef>
          </c:val>
        </c:ser>
        <c:ser>
          <c:idx val="7"/>
          <c:order val="7"/>
          <c:tx>
            <c:v>Series 8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'需求预测_非中国'!$I$3:$I$10</c:f>
              <c:numCache>
                <c:formatCode>General</c:formatCode>
                <c:ptCount val="0"/>
              </c:numCache>
            </c:numRef>
          </c:val>
        </c:ser>
        <c:ser>
          <c:idx val="8"/>
          <c:order val="8"/>
          <c:tx>
            <c:v>Series 9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'需求预测_非中国'!$J$3:$J$10</c:f>
              <c:numCache>
                <c:formatCode>General</c:formatCode>
                <c:ptCount val="0"/>
              </c:numCache>
            </c:numRef>
          </c:val>
        </c:ser>
        <c:ser>
          <c:idx val="9"/>
          <c:order val="9"/>
          <c:tx>
            <c:v>Series 10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'需求预测_非中国'!$K$3:$K$10</c:f>
              <c:numCache>
                <c:formatCode>General</c:formatCode>
                <c:ptCount val="0"/>
              </c:numCache>
            </c:numRef>
          </c:val>
        </c:ser>
        <c:ser>
          <c:idx val="10"/>
          <c:order val="10"/>
          <c:tx>
            <c:v>Series 11</c:v>
          </c:tx>
          <c:marker>
            <c:symbol val="none"/>
          </c:marker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'需求预测_非中国'!$L$3:$L$10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精炼铜总需求与一次精炼需求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全球低需求</c:v>
          </c:tx>
          <c:marker>
            <c:symbol val="none"/>
          </c:marker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'二次铜与原生需求'!$B$4:$B$14</c:f>
              <c:numCache>
                <c:formatCode>0.000;[Red](0.000);-</c:formatCode>
                <c:ptCount val="0"/>
              </c:numCache>
            </c:numRef>
          </c:val>
        </c:ser>
        <c:ser>
          <c:idx val="1"/>
          <c:order val="1"/>
          <c:tx>
            <c:v>全球基准需求</c:v>
          </c:tx>
          <c:marker>
            <c:symbol val="none"/>
          </c:marker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'二次铜与原生需求'!$C$4:$C$14</c:f>
              <c:numCache>
                <c:formatCode>0.000;[Red](0.000);-</c:formatCode>
                <c:ptCount val="0"/>
              </c:numCache>
            </c:numRef>
          </c:val>
        </c:ser>
        <c:ser>
          <c:idx val="2"/>
          <c:order val="2"/>
          <c:tx>
            <c:v>全球高需求</c:v>
          </c:tx>
          <c:marker>
            <c:symbol val="none"/>
          </c:marker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'二次铜与原生需求'!$D$4:$D$14</c:f>
              <c:numCache>
                <c:formatCode>0.000;[Red](0.000);-</c:formatCode>
                <c:ptCount val="0"/>
              </c:numCache>
            </c:numRef>
          </c:val>
        </c:ser>
        <c:ser>
          <c:idx val="3"/>
          <c:order val="3"/>
          <c:tx>
            <c:v>高回收二次精炼</c:v>
          </c:tx>
          <c:marker>
            <c:symbol val="none"/>
          </c:marker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'二次铜与原生需求'!$E$4:$E$14</c:f>
              <c:numCache>
                <c:formatCode>0.000;[Red](0.000);-</c:formatCode>
                <c:ptCount val="0"/>
              </c:numCache>
            </c:numRef>
          </c:val>
        </c:ser>
        <c:ser>
          <c:idx val="4"/>
          <c:order val="4"/>
          <c:tx>
            <c:v>基准二次精炼</c:v>
          </c:tx>
          <c:marker>
            <c:symbol val="none"/>
          </c:marker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'二次铜与原生需求'!$F$4:$F$14</c:f>
              <c:numCache>
                <c:formatCode>0.000;[Red](0.000);-</c:formatCode>
                <c:ptCount val="0"/>
              </c:numCache>
            </c:numRef>
          </c:val>
        </c:ser>
        <c:ser>
          <c:idx val="5"/>
          <c:order val="5"/>
          <c:tx>
            <c:v>低回收二次精炼</c:v>
          </c:tx>
          <c:marker>
            <c:symbol val="none"/>
          </c:marker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'二次铜与原生需求'!$G$4:$G$14</c:f>
              <c:numCache>
                <c:formatCode>0.000;[Red](0.000);-</c:formatCode>
                <c:ptCount val="0"/>
              </c:numCache>
            </c:numRef>
          </c:val>
        </c:ser>
        <c:ser>
          <c:idx val="6"/>
          <c:order val="6"/>
          <c:tx>
            <c:v>低情景一次精炼需求</c:v>
          </c:tx>
          <c:marker>
            <c:symbol val="none"/>
          </c:marker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'二次铜与原生需求'!$H$4:$H$14</c:f>
              <c:numCache>
                <c:formatCode>0.000;[Red](0.000);-</c:formatCode>
                <c:ptCount val="0"/>
              </c:numCache>
            </c:numRef>
          </c:val>
        </c:ser>
        <c:ser>
          <c:idx val="7"/>
          <c:order val="7"/>
          <c:tx>
            <c:v>基准一次精炼需求</c:v>
          </c:tx>
          <c:marker>
            <c:symbol val="none"/>
          </c:marker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'二次铜与原生需求'!$I$4:$I$14</c:f>
              <c:numCache>
                <c:formatCode>0.000;[Red](0.000);-</c:formatCode>
                <c:ptCount val="0"/>
              </c:numCache>
            </c:numRef>
          </c:val>
        </c:ser>
        <c:ser>
          <c:idx val="8"/>
          <c:order val="8"/>
          <c:tx>
            <c:v>高情景一次精炼需求</c:v>
          </c:tx>
          <c:marker>
            <c:symbol val="none"/>
          </c:marker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'二次铜与原生需求'!$J$4:$J$14</c:f>
              <c:numCache>
                <c:formatCode>0.000;[Red](0.000);-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全球铜价月度历史（名义US$/t）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铜价 (US$/t)</c:v>
          </c:tx>
          <c:marker>
            <c:symbol val="none"/>
          </c:marker>
          <c:cat>
            <c:strRef>
              <c:f>'铜价历史_月度'!$J$4:$J$369</c:f>
              <c:strCache>
                <c:ptCount val="0"/>
              </c:strCache>
            </c:strRef>
          </c:cat>
          <c:val>
            <c:numRef>
              <c:f>'铜价历史_月度'!$K$4:$K$369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全球精炼铜年度平衡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熊市矿山供给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'精炼铜供需平衡'!$B$4:$B$14</c:f>
              <c:numCache>
                <c:formatCode>0.000;[Red](0.000);-</c:formatCode>
                <c:ptCount val="0"/>
              </c:numCache>
            </c:numRef>
          </c:val>
        </c:ser>
        <c:ser>
          <c:idx val="1"/>
          <c:order val="1"/>
          <c:tx>
            <c:v>熊市二次精炼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'精炼铜供需平衡'!$C$4:$C$14</c:f>
              <c:numCache>
                <c:formatCode>0.000;[Red](0.000);-</c:formatCode>
                <c:ptCount val="0"/>
              </c:numCache>
            </c:numRef>
          </c:val>
        </c:ser>
        <c:ser>
          <c:idx val="2"/>
          <c:order val="2"/>
          <c:tx>
            <c:v>熊市精炼需求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'精炼铜供需平衡'!$D$4:$D$14</c:f>
              <c:numCache>
                <c:formatCode>0.000;[Red](0.000);-</c:formatCode>
                <c:ptCount val="0"/>
              </c:numCache>
            </c:numRef>
          </c:val>
        </c:ser>
        <c:ser>
          <c:idx val="3"/>
          <c:order val="3"/>
          <c:tx>
            <c:v>熊市平衡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'精炼铜供需平衡'!$E$4:$E$14</c:f>
              <c:numCache>
                <c:formatCode>0.000;[Red](0.000);-</c:formatCode>
                <c:ptCount val="0"/>
              </c:numCache>
            </c:numRef>
          </c:val>
        </c:ser>
        <c:ser>
          <c:idx val="4"/>
          <c:order val="4"/>
          <c:tx>
            <c:v>熊市平衡率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'精炼铜供需平衡'!$F$4:$F$14</c:f>
              <c:numCache>
                <c:formatCode>0.0%;[Red](0.0%);-</c:formatCode>
                <c:ptCount val="0"/>
              </c:numCache>
            </c:numRef>
          </c:val>
        </c:ser>
        <c:ser>
          <c:idx val="5"/>
          <c:order val="5"/>
          <c:tx>
            <c:v>基准矿山供给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'精炼铜供需平衡'!$G$4:$G$14</c:f>
              <c:numCache>
                <c:formatCode>0.000;[Red](0.000);-</c:formatCode>
                <c:ptCount val="0"/>
              </c:numCache>
            </c:numRef>
          </c:val>
        </c:ser>
        <c:ser>
          <c:idx val="6"/>
          <c:order val="6"/>
          <c:tx>
            <c:v>基准二次精炼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'精炼铜供需平衡'!$H$4:$H$14</c:f>
              <c:numCache>
                <c:formatCode>0.000;[Red](0.000);-</c:formatCode>
                <c:ptCount val="0"/>
              </c:numCache>
            </c:numRef>
          </c:val>
        </c:ser>
        <c:ser>
          <c:idx val="7"/>
          <c:order val="7"/>
          <c:tx>
            <c:v>基准精炼需求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'精炼铜供需平衡'!$I$4:$I$14</c:f>
              <c:numCache>
                <c:formatCode>0.000;[Red](0.000);-</c:formatCode>
                <c:ptCount val="0"/>
              </c:numCache>
            </c:numRef>
          </c:val>
        </c:ser>
        <c:ser>
          <c:idx val="8"/>
          <c:order val="8"/>
          <c:tx>
            <c:v>基准平衡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'精炼铜供需平衡'!$J$4:$J$14</c:f>
              <c:numCache>
                <c:formatCode>0.000;[Red](0.000);-</c:formatCode>
                <c:ptCount val="0"/>
              </c:numCache>
            </c:numRef>
          </c:val>
        </c:ser>
        <c:ser>
          <c:idx val="9"/>
          <c:order val="9"/>
          <c:tx>
            <c:v>基准平衡率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'精炼铜供需平衡'!$K$4:$K$14</c:f>
              <c:numCache>
                <c:formatCode>0.0%;[Red](0.0%);-</c:formatCode>
                <c:ptCount val="0"/>
              </c:numCache>
            </c:numRef>
          </c:val>
        </c:ser>
        <c:ser>
          <c:idx val="10"/>
          <c:order val="10"/>
          <c:tx>
            <c:v>牛市矿山供给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'精炼铜供需平衡'!$L$4:$L$14</c:f>
              <c:numCache>
                <c:formatCode>0.000;[Red](0.000);-</c:formatCode>
                <c:ptCount val="0"/>
              </c:numCache>
            </c:numRef>
          </c:val>
        </c:ser>
        <c:ser>
          <c:idx val="11"/>
          <c:order val="11"/>
          <c:tx>
            <c:v>牛市二次精炼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'精炼铜供需平衡'!$M$4:$M$14</c:f>
              <c:numCache>
                <c:formatCode>0.000;[Red](0.000);-</c:formatCode>
                <c:ptCount val="0"/>
              </c:numCache>
            </c:numRef>
          </c:val>
        </c:ser>
        <c:ser>
          <c:idx val="12"/>
          <c:order val="12"/>
          <c:tx>
            <c:v>牛市精炼需求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'精炼铜供需平衡'!$N$4:$N$14</c:f>
              <c:numCache>
                <c:formatCode>0.000;[Red](0.000);-</c:formatCode>
                <c:ptCount val="0"/>
              </c:numCache>
            </c:numRef>
          </c:val>
        </c:ser>
        <c:ser>
          <c:idx val="13"/>
          <c:order val="13"/>
          <c:tx>
            <c:v>牛市平衡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'精炼铜供需平衡'!$O$4:$O$14</c:f>
              <c:numCache>
                <c:formatCode>0.000;[Red](0.000);-</c:formatCode>
                <c:ptCount val="0"/>
              </c:numCache>
            </c:numRef>
          </c:val>
        </c:ser>
        <c:ser>
          <c:idx val="14"/>
          <c:order val="14"/>
          <c:tx>
            <c:v>牛市平衡率</c:v>
          </c:tx>
          <c:marker>
            <c:symbol val="none"/>
          </c:marker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'精炼铜供需平衡'!$P$4:$P$14</c:f>
              <c:numCache>
                <c:formatCode>0.0%;[Red](0.0%);-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铜价年度预测（US$/t）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熊市</c:v>
          </c:tx>
          <c:marker>
            <c:symbol val="none"/>
          </c:marker>
          <c:cat>
            <c:strRef>
              <c:f>'铜价预测'!$T$4:$T$14</c:f>
              <c:strCache>
                <c:ptCount val="0"/>
              </c:strCache>
            </c:strRef>
          </c:cat>
          <c:val>
            <c:numRef>
              <c:f>'铜价预测'!$U$4:$U$14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基准</c:v>
          </c:tx>
          <c:marker>
            <c:symbol val="none"/>
          </c:marker>
          <c:cat>
            <c:strRef>
              <c:f>'铜价预测'!$T$4:$T$14</c:f>
              <c:strCache>
                <c:ptCount val="0"/>
              </c:strCache>
            </c:strRef>
          </c:cat>
          <c:val>
            <c:numRef>
              <c:f>'铜价预测'!$V$4:$V$14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牛市</c:v>
          </c:tx>
          <c:marker>
            <c:symbol val="none"/>
          </c:marker>
          <c:cat>
            <c:strRef>
              <c:f>'铜价预测'!$T$4:$T$14</c:f>
              <c:strCache>
                <c:ptCount val="0"/>
              </c:strCache>
            </c:strRef>
          </c:cat>
          <c:val>
            <c:numRef>
              <c:f>'铜价预测'!$W$4:$W$14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2025–2035铜价情景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Bear</c:v>
          </c:tx>
          <c:marker>
            <c:symbol val="none"/>
          </c:marker>
          <c:cat>
            <c:strRef>
              <c:f>'最终摘要'!$P$3:$P$13</c:f>
              <c:strCache>
                <c:ptCount val="0"/>
              </c:strCache>
            </c:strRef>
          </c:cat>
          <c:val>
            <c:numRef>
              <c:f>'最终摘要'!$Q$3:$Q$13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'最终摘要'!$P$3:$P$13</c:f>
              <c:strCache>
                <c:ptCount val="0"/>
              </c:strCache>
            </c:strRef>
          </c:cat>
          <c:val>
            <c:numRef>
              <c:f>'最终摘要'!$R$3:$R$13</c:f>
              <c:numCache>
                <c:formatCode>$#,##0;[Red]($#,##0);-</c:formatCode>
                <c:ptCount val="0"/>
              </c:numCache>
            </c:numRef>
          </c:val>
        </c:ser>
        <c:ser>
          <c:idx val="2"/>
          <c:order val="2"/>
          <c:tx>
            <c:v>Bull</c:v>
          </c:tx>
          <c:marker>
            <c:symbol val="none"/>
          </c:marker>
          <c:cat>
            <c:strRef>
              <c:f>'最终摘要'!$P$3:$P$13</c:f>
              <c:strCache>
                <c:ptCount val="0"/>
              </c:strCache>
            </c:strRef>
          </c:cat>
          <c:val>
            <c:numRef>
              <c:f>'最终摘要'!$S$3:$S$13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Base静态精炼铜平衡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Base静态平衡 (Mt)</c:v>
          </c:tx>
          <c:marker>
            <c:symbol val="none"/>
          </c:marker>
          <c:cat>
            <c:strRef>
              <c:f>'最终摘要'!$P$17:$P$27</c:f>
              <c:strCache>
                <c:ptCount val="0"/>
              </c:strCache>
            </c:strRef>
          </c:cat>
          <c:val>
            <c:numRef>
              <c:f>'最终摘要'!$Q$17:$Q$27</c:f>
              <c:numCache>
                <c:formatCode>0.000;[Red](0.000);-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2035市场价格情景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2035市场价</c:v>
          </c:tx>
          <c:cat>
            <c:strRef>
              <c:f>'最终情景总览'!$R$3:$R$5</c:f>
              <c:strCache>
                <c:ptCount val="0"/>
              </c:strCache>
            </c:strRef>
          </c:cat>
          <c:val>
            <c:numRef>
              <c:f>'最终情景总览'!$S$3:$S$5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2035静态供应缺口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静态供应缺口</c:v>
          </c:tx>
          <c:cat>
            <c:strRef>
              <c:f>'最终情景总览'!$R$9:$R$11</c:f>
              <c:strCache>
                <c:ptCount val="0"/>
              </c:strCache>
            </c:strRef>
          </c:cat>
          <c:val>
            <c:numRef>
              <c:f>'最终情景总览'!$S$9:$S$11</c:f>
              <c:numCache>
                <c:formatCode>0.000;[Red](0.000);-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全球矿山供给：低/基准/高情景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全球低情景</c:v>
          </c:tx>
          <c:marker>
            <c:symbol val="none"/>
          </c:marker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'供给预测_区域'!$B$4:$B$14</c:f>
              <c:numCache>
                <c:formatCode>0.000;[Red](0.000);-</c:formatCode>
                <c:ptCount val="0"/>
              </c:numCache>
            </c:numRef>
          </c:val>
        </c:ser>
        <c:ser>
          <c:idx val="1"/>
          <c:order val="1"/>
          <c:tx>
            <c:v>全球基准</c:v>
          </c:tx>
          <c:marker>
            <c:symbol val="none"/>
          </c:marker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'供给预测_区域'!$C$4:$C$14</c:f>
              <c:numCache>
                <c:formatCode>0.000;[Red](0.000);-</c:formatCode>
                <c:ptCount val="0"/>
              </c:numCache>
            </c:numRef>
          </c:val>
        </c:ser>
        <c:ser>
          <c:idx val="2"/>
          <c:order val="2"/>
          <c:tx>
            <c:v>全球高情景</c:v>
          </c:tx>
          <c:marker>
            <c:symbol val="none"/>
          </c:marker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'供给预测_区域'!$D$4:$D$14</c:f>
              <c:numCache>
                <c:formatCode>0.000;[Red](0.000);-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全球铜价情景：统一动态均衡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Bear</c:v>
          </c:tx>
          <c:marker>
            <c:symbol val="none"/>
          </c:marker>
          <c:cat>
            <c:strRef>
              <c:f>'价格均衡_修复'!$AB$3:$AB$13</c:f>
              <c:strCache>
                <c:ptCount val="0"/>
              </c:strCache>
            </c:strRef>
          </c:cat>
          <c:val>
            <c:numRef>
              <c:f>'价格均衡_修复'!$AC$3:$AC$13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'价格均衡_修复'!$AB$3:$AB$13</c:f>
              <c:strCache>
                <c:ptCount val="0"/>
              </c:strCache>
            </c:strRef>
          </c:cat>
          <c:val>
            <c:numRef>
              <c:f>'价格均衡_修复'!$AD$3:$AD$13</c:f>
              <c:numCache>
                <c:formatCode>$#,##0;[Red]($#,##0);-</c:formatCode>
                <c:ptCount val="0"/>
              </c:numCache>
            </c:numRef>
          </c:val>
        </c:ser>
        <c:ser>
          <c:idx val="2"/>
          <c:order val="2"/>
          <c:tx>
            <c:v>Bull</c:v>
          </c:tx>
          <c:marker>
            <c:symbol val="none"/>
          </c:marker>
          <c:cat>
            <c:strRef>
              <c:f>'价格均衡_修复'!$AB$3:$AB$13</c:f>
              <c:strCache>
                <c:ptCount val="0"/>
              </c:strCache>
            </c:strRef>
          </c:cat>
          <c:val>
            <c:numRef>
              <c:f>'价格均衡_修复'!$AE$3:$AE$13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静态精炼铜平衡：供给－需求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Bear</c:v>
          </c:tx>
          <c:marker>
            <c:symbol val="none"/>
          </c:marker>
          <c:cat>
            <c:strRef>
              <c:f>'价格均衡_修复'!$AB$18:$AB$28</c:f>
              <c:strCache>
                <c:ptCount val="0"/>
              </c:strCache>
            </c:strRef>
          </c:cat>
          <c:val>
            <c:numRef>
              <c:f>'价格均衡_修复'!$AC$18:$AC$28</c:f>
              <c:numCache>
                <c:formatCode>0.000;[Red](0.000);-</c:formatCode>
                <c:ptCount val="0"/>
              </c:numCache>
            </c:numRef>
          </c:val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'价格均衡_修复'!$AB$18:$AB$28</c:f>
              <c:strCache>
                <c:ptCount val="0"/>
              </c:strCache>
            </c:strRef>
          </c:cat>
          <c:val>
            <c:numRef>
              <c:f>'价格均衡_修复'!$AD$18:$AD$28</c:f>
              <c:numCache>
                <c:formatCode>0.000;[Red](0.000);-</c:formatCode>
                <c:ptCount val="0"/>
              </c:numCache>
            </c:numRef>
          </c:val>
        </c:ser>
        <c:ser>
          <c:idx val="2"/>
          <c:order val="2"/>
          <c:tx>
            <c:v>Bull</c:v>
          </c:tx>
          <c:marker>
            <c:symbol val="none"/>
          </c:marker>
          <c:cat>
            <c:strRef>
              <c:f>'价格均衡_修复'!$AB$18:$AB$28</c:f>
              <c:strCache>
                <c:ptCount val="0"/>
              </c:strCache>
            </c:strRef>
          </c:cat>
          <c:val>
            <c:numRef>
              <c:f>'价格均衡_修复'!$AE$18:$AE$28</c:f>
              <c:numCache>
                <c:formatCode>0.000;[Red](0.000);-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运营成本参考：P50与P90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运营P50</c:v>
          </c:tx>
          <c:marker>
            <c:symbol val="none"/>
          </c:marker>
          <c:cat>
            <c:strRef>
              <c:f>'成本模型'!$J$15:$J$25</c:f>
              <c:strCache>
                <c:ptCount val="0"/>
              </c:strCache>
            </c:strRef>
          </c:cat>
          <c:val>
            <c:numRef>
              <c:f>'成本模型'!$K$15:$K$25</c:f>
              <c:numCache>
                <c:formatCode>$0.00;[Red]($0.00);-</c:formatCode>
                <c:ptCount val="0"/>
              </c:numCache>
            </c:numRef>
          </c:val>
        </c:ser>
        <c:ser>
          <c:idx val="1"/>
          <c:order val="1"/>
          <c:tx>
            <c:v>运营P90</c:v>
          </c:tx>
          <c:marker>
            <c:symbol val="none"/>
          </c:marker>
          <c:cat>
            <c:strRef>
              <c:f>'成本模型'!$J$15:$J$25</c:f>
              <c:strCache>
                <c:ptCount val="0"/>
              </c:strCache>
            </c:strRef>
          </c:cat>
          <c:val>
            <c:numRef>
              <c:f>'成本模型'!$L$15:$L$25</c:f>
              <c:numCache>
                <c:formatCode>$0.00;[Red]($0.00);-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新增供给激励参考：P50/P75/P90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激励P50</c:v>
          </c:tx>
          <c:marker>
            <c:symbol val="none"/>
          </c:marker>
          <c:cat>
            <c:strRef>
              <c:f>'成本模型'!$J$36:$J$46</c:f>
              <c:strCache>
                <c:ptCount val="0"/>
              </c:strCache>
            </c:strRef>
          </c:cat>
          <c:val>
            <c:numRef>
              <c:f>'成本模型'!$K$36:$K$46</c:f>
              <c:numCache>
                <c:formatCode>$0.00;[Red]($0.00);-</c:formatCode>
                <c:ptCount val="0"/>
              </c:numCache>
            </c:numRef>
          </c:val>
        </c:ser>
        <c:ser>
          <c:idx val="1"/>
          <c:order val="1"/>
          <c:tx>
            <c:v>激励P75</c:v>
          </c:tx>
          <c:marker>
            <c:symbol val="none"/>
          </c:marker>
          <c:cat>
            <c:strRef>
              <c:f>'成本模型'!$J$36:$J$46</c:f>
              <c:strCache>
                <c:ptCount val="0"/>
              </c:strCache>
            </c:strRef>
          </c:cat>
          <c:val>
            <c:numRef>
              <c:f>'成本模型'!$L$36:$L$46</c:f>
              <c:numCache>
                <c:formatCode>$0.00;[Red]($0.00);-</c:formatCode>
                <c:ptCount val="0"/>
              </c:numCache>
            </c:numRef>
          </c:val>
        </c:ser>
        <c:ser>
          <c:idx val="2"/>
          <c:order val="2"/>
          <c:tx>
            <c:v>激励P90</c:v>
          </c:tx>
          <c:marker>
            <c:symbol val="none"/>
          </c:marker>
          <c:cat>
            <c:strRef>
              <c:f>'成本模型'!$J$36:$J$46</c:f>
              <c:strCache>
                <c:ptCount val="0"/>
              </c:strCache>
            </c:strRef>
          </c:cat>
          <c:val>
            <c:numRef>
              <c:f>'成本模型'!$M$36:$M$46</c:f>
              <c:numCache>
                <c:formatCode>$0.00;[Red]($0.00);-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公开样本净C1阶梯曲线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净C1/单位成本</c:v>
          </c:tx>
          <c:marker>
            <c:symbol val="none"/>
          </c:marker>
          <c:cat>
            <c:strRef>
              <c:f>'成本曲线_运营'!$L$4:$L$15</c:f>
              <c:strCache>
                <c:ptCount val="0"/>
              </c:strCache>
            </c:strRef>
          </c:cat>
          <c:val>
            <c:numRef>
              <c:f>'成本曲线_运营'!$M$4:$M$15</c:f>
              <c:numCache>
                <c:formatCode>$0.00;[Red]($0.00);-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新增供给风险调整激励曲线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风险调整激励参考</c:v>
          </c:tx>
          <c:marker>
            <c:symbol val="none"/>
          </c:marker>
          <c:cat>
            <c:strRef>
              <c:f>'成本曲线_新项目'!$L$4:$L$15</c:f>
              <c:strCache>
                <c:ptCount val="0"/>
              </c:strCache>
            </c:strRef>
          </c:cat>
          <c:val>
            <c:numRef>
              <c:f>'成本曲线_新项目'!$M$4:$M$15</c:f>
              <c:numCache>
                <c:formatCode>$0.00;[Red]($0.00);-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全球需求低/基准/高情景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全球低</c:v>
          </c:tx>
          <c:marker>
            <c:symbol val="none"/>
          </c:marker>
          <c:cat>
            <c:strRef>
              <c:f>'需求预测_区域'!$A$4:$A$14</c:f>
              <c:strCache>
                <c:ptCount val="0"/>
              </c:strCache>
            </c:strRef>
          </c:cat>
          <c:val>
            <c:numRef>
              <c:f>'需求预测_区域'!$B$4:$B$14</c:f>
              <c:numCache>
                <c:formatCode>0.000;[Red](0.000);-</c:formatCode>
                <c:ptCount val="0"/>
              </c:numCache>
            </c:numRef>
          </c:val>
        </c:ser>
        <c:ser>
          <c:idx val="1"/>
          <c:order val="1"/>
          <c:tx>
            <c:v>全球基准</c:v>
          </c:tx>
          <c:marker>
            <c:symbol val="none"/>
          </c:marker>
          <c:cat>
            <c:strRef>
              <c:f>'需求预测_区域'!$A$4:$A$14</c:f>
              <c:strCache>
                <c:ptCount val="0"/>
              </c:strCache>
            </c:strRef>
          </c:cat>
          <c:val>
            <c:numRef>
              <c:f>'需求预测_区域'!$C$4:$C$14</c:f>
              <c:numCache>
                <c:formatCode>0.000;[Red](0.000);-</c:formatCode>
                <c:ptCount val="0"/>
              </c:numCache>
            </c:numRef>
          </c:val>
        </c:ser>
        <c:ser>
          <c:idx val="2"/>
          <c:order val="2"/>
          <c:tx>
            <c:v>全球高</c:v>
          </c:tx>
          <c:marker>
            <c:symbol val="none"/>
          </c:marker>
          <c:cat>
            <c:strRef>
              <c:f>'需求预测_区域'!$A$4:$A$14</c:f>
              <c:strCache>
                <c:ptCount val="0"/>
              </c:strCache>
            </c:strRef>
          </c:cat>
          <c:val>
            <c:numRef>
              <c:f>'需求预测_区域'!$D$4:$D$14</c:f>
              <c:numCache>
                <c:formatCode>0.000;[Red](0.000);-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基准情景：中国与非中国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中国基准</c:v>
          </c:tx>
          <c:marker>
            <c:symbol val="none"/>
          </c:marker>
          <c:cat>
            <c:strRef>
              <c:f>'需求预测_区域'!$O$21:$O$31</c:f>
              <c:strCache>
                <c:ptCount val="0"/>
              </c:strCache>
            </c:strRef>
          </c:cat>
          <c:val>
            <c:numRef>
              <c:f>'需求预测_区域'!$P$21:$P$31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非中国基准</c:v>
          </c:tx>
          <c:marker>
            <c:symbol val="none"/>
          </c:marker>
          <c:cat>
            <c:strRef>
              <c:f>'需求预测_区域'!$O$21:$O$31</c:f>
              <c:strCache>
                <c:ptCount val="0"/>
              </c:strCache>
            </c:strRef>
          </c:cat>
          <c:val>
            <c:numRef>
              <c:f>'需求预测_区域'!$Q$21:$Q$31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全球基准</c:v>
          </c:tx>
          <c:marker>
            <c:symbol val="none"/>
          </c:marker>
          <c:cat>
            <c:strRef>
              <c:f>'需求预测_区域'!$O$21:$O$31</c:f>
              <c:strCache>
                <c:ptCount val="0"/>
              </c:strCache>
            </c:strRef>
          </c:cat>
          <c:val>
            <c:numRef>
              <c:f>'需求预测_区域'!$R$21:$R$31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全球七类需求变化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Series 1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'需求预测_用途'!$B$3:$B$10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'需求预测_用途'!$C$3:$C$10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'需求预测_用途'!$D$3:$D$10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Series 4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'需求预测_用途'!$E$3:$E$10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Series 5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'需求预测_用途'!$F$3:$F$10</c:f>
              <c:numCache>
                <c:formatCode>General</c:formatCode>
                <c:ptCount val="0"/>
              </c:numCache>
            </c:numRef>
          </c:val>
        </c:ser>
        <c:ser>
          <c:idx val="5"/>
          <c:order val="5"/>
          <c:tx>
            <c:v>Series 6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'需求预测_用途'!$G$3:$G$10</c:f>
              <c:numCache>
                <c:formatCode>General</c:formatCode>
                <c:ptCount val="0"/>
              </c:numCache>
            </c:numRef>
          </c:val>
        </c:ser>
        <c:ser>
          <c:idx val="6"/>
          <c:order val="6"/>
          <c:tx>
            <c:v>Series 7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'需求预测_用途'!$H$3:$H$10</c:f>
              <c:numCache>
                <c:formatCode>General</c:formatCode>
                <c:ptCount val="0"/>
              </c:numCache>
            </c:numRef>
          </c:val>
        </c:ser>
        <c:ser>
          <c:idx val="7"/>
          <c:order val="7"/>
          <c:tx>
            <c:v>Series 8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'需求预测_用途'!$I$3:$I$10</c:f>
              <c:numCache>
                <c:formatCode>General</c:formatCode>
                <c:ptCount val="0"/>
              </c:numCache>
            </c:numRef>
          </c:val>
        </c:ser>
        <c:ser>
          <c:idx val="8"/>
          <c:order val="8"/>
          <c:tx>
            <c:v>Series 9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'需求预测_用途'!$J$3:$J$10</c:f>
              <c:numCache>
                <c:formatCode>General</c:formatCode>
                <c:ptCount val="0"/>
              </c:numCache>
            </c:numRef>
          </c:val>
        </c:ser>
        <c:ser>
          <c:idx val="9"/>
          <c:order val="9"/>
          <c:tx>
            <c:v>Series 10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'需求预测_用途'!$K$3:$K$10</c:f>
              <c:numCache>
                <c:formatCode>General</c:formatCode>
                <c:ptCount val="0"/>
              </c:numCache>
            </c:numRef>
          </c:val>
        </c:ser>
        <c:ser>
          <c:idx val="10"/>
          <c:order val="10"/>
          <c:tx>
            <c:v>Series 11</c:v>
          </c:tx>
          <c:marker>
            <c:symbol val="none"/>
          </c:marker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'需求预测_用途'!$L$3:$L$10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14</xdr:col>
      <xdr:colOff>0</xdr:colOff>
      <xdr:row>2</xdr:row>
      <xdr:rowOff>0</xdr:rowOff>
    </xdr:from>
    <xdr:to>
      <xdr:col>23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dc8373b15884d80"/>
        </a:graphicData>
      </a:graphic>
    </xdr:graphicFrame>
    <xdr:clientData/>
  </xdr:twoCellAnchor>
  <xdr:twoCellAnchor>
    <xdr:from>
      <xdr:col>14</xdr:col>
      <xdr:colOff>0</xdr:colOff>
      <xdr:row>19</xdr:row>
      <xdr:rowOff>0</xdr:rowOff>
    </xdr:from>
    <xdr:to>
      <xdr:col>23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db1c49835b1455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20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06b7b4ee61d472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>
  <xdr:twoCellAnchor>
    <xdr:from>
      <xdr:col>20</xdr:col>
      <xdr:colOff>0</xdr:colOff>
      <xdr:row>2</xdr:row>
      <xdr:rowOff>0</xdr:rowOff>
    </xdr:from>
    <xdr:to>
      <xdr:col>29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9fb5502cd5e447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>
  <xdr:twoCellAnchor>
    <xdr:from>
      <xdr:col>19</xdr:col>
      <xdr:colOff>0</xdr:colOff>
      <xdr:row>16</xdr:row>
      <xdr:rowOff>0</xdr:rowOff>
    </xdr:from>
    <xdr:to>
      <xdr:col>28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ac3c39268f4d6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>
  <xdr:twoCellAnchor>
    <xdr:from>
      <xdr:col>20</xdr:col>
      <xdr:colOff>0</xdr:colOff>
      <xdr:row>1</xdr:row>
      <xdr:rowOff>0</xdr:rowOff>
    </xdr:from>
    <xdr:to>
      <xdr:col>28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21f5975bc04a80"/>
        </a:graphicData>
      </a:graphic>
    </xdr:graphicFrame>
    <xdr:clientData/>
  </xdr:twoCellAnchor>
  <xdr:twoCellAnchor>
    <xdr:from>
      <xdr:col>20</xdr:col>
      <xdr:colOff>0</xdr:colOff>
      <xdr:row>16</xdr:row>
      <xdr:rowOff>0</xdr:rowOff>
    </xdr:from>
    <xdr:to>
      <xdr:col>28</xdr:col>
      <xdr:colOff>0</xdr:colOff>
      <xdr:row>30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aeedbabfeff434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>
  <xdr:twoCellAnchor>
    <xdr:from>
      <xdr:col>20</xdr:col>
      <xdr:colOff>0</xdr:colOff>
      <xdr:row>1</xdr:row>
      <xdr:rowOff>0</xdr:rowOff>
    </xdr:from>
    <xdr:to>
      <xdr:col>28</xdr:col>
      <xdr:colOff>0</xdr:colOff>
      <xdr:row>13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589ccfe40614c31"/>
        </a:graphicData>
      </a:graphic>
    </xdr:graphicFrame>
    <xdr:clientData/>
  </xdr:twoCellAnchor>
  <xdr:twoCellAnchor>
    <xdr:from>
      <xdr:col>20</xdr:col>
      <xdr:colOff>0</xdr:colOff>
      <xdr:row>14</xdr:row>
      <xdr:rowOff>0</xdr:rowOff>
    </xdr:from>
    <xdr:to>
      <xdr:col>28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349d297d554a56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>
  <xdr:twoCellAnchor>
    <xdr:from>
      <xdr:col>32</xdr:col>
      <xdr:colOff>0</xdr:colOff>
      <xdr:row>1</xdr:row>
      <xdr:rowOff>0</xdr:rowOff>
    </xdr:from>
    <xdr:to>
      <xdr:col>40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5d4afaf338f4ba6"/>
        </a:graphicData>
      </a:graphic>
    </xdr:graphicFrame>
    <xdr:clientData/>
  </xdr:twoCellAnchor>
  <xdr:twoCellAnchor>
    <xdr:from>
      <xdr:col>32</xdr:col>
      <xdr:colOff>0</xdr:colOff>
      <xdr:row>17</xdr:row>
      <xdr:rowOff>0</xdr:rowOff>
    </xdr:from>
    <xdr:to>
      <xdr:col>40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1fdeced4cbf4b9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18</xdr:col>
      <xdr:colOff>0</xdr:colOff>
      <xdr:row>13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859c835c88447e5"/>
        </a:graphicData>
      </a:graphic>
    </xdr:graphicFrame>
    <xdr:clientData/>
  </xdr:twoCellAnchor>
  <xdr:twoCellAnchor>
    <xdr:from>
      <xdr:col>9</xdr:col>
      <xdr:colOff>0</xdr:colOff>
      <xdr:row>13</xdr:row>
      <xdr:rowOff>0</xdr:rowOff>
    </xdr:from>
    <xdr:to>
      <xdr:col>18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28be177e0494b1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11</xdr:col>
      <xdr:colOff>0</xdr:colOff>
      <xdr:row>16</xdr:row>
      <xdr:rowOff>0</xdr:rowOff>
    </xdr:from>
    <xdr:to>
      <xdr:col>20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2f0119684b4c0a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11</xdr:col>
      <xdr:colOff>0</xdr:colOff>
      <xdr:row>17</xdr:row>
      <xdr:rowOff>0</xdr:rowOff>
    </xdr:from>
    <xdr:to>
      <xdr:col>20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546423587b4dfc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14</xdr:col>
      <xdr:colOff>0</xdr:colOff>
      <xdr:row>2</xdr:row>
      <xdr:rowOff>0</xdr:rowOff>
    </xdr:from>
    <xdr:to>
      <xdr:col>23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4d57ff09d3e4660"/>
        </a:graphicData>
      </a:graphic>
    </xdr:graphicFrame>
    <xdr:clientData/>
  </xdr:twoCellAnchor>
  <xdr:twoCellAnchor>
    <xdr:from>
      <xdr:col>14</xdr:col>
      <xdr:colOff>0</xdr:colOff>
      <xdr:row>19</xdr:row>
      <xdr:rowOff>0</xdr:rowOff>
    </xdr:from>
    <xdr:to>
      <xdr:col>23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aaabfc2bc249ab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15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de33ed646cb401c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15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5db209b6d143ba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15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bca771dc834f5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>
  <xdr:twoCellAnchor>
    <xdr:from>
      <xdr:col>16</xdr:col>
      <xdr:colOff>0</xdr:colOff>
      <xdr:row>2</xdr:row>
      <xdr:rowOff>0</xdr:rowOff>
    </xdr:from>
    <xdr:to>
      <xdr:col>25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76ba3b97ff0479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serveCountryTable" displayName="ReserveCountryTable" ref="A3:I18" headerRowCount="1">
  <x:tableColumns count="9">
    <x:tableColumn id="1" name="国家/地区"/>
    <x:tableColumn id="2" name="2025矿产量 (Mt Cu)"/>
    <x:tableColumn id="3" name="经济储量 (Mt Cu)"/>
    <x:tableColumn id="4" name="静态储采比 (年)"/>
    <x:tableColumn id="5" name="产量占全球"/>
    <x:tableColumn id="6" name="储量占全球"/>
    <x:tableColumn id="7" name="区域"/>
    <x:tableColumn id="8" name="口径/备注"/>
    <x:tableColumn id="9" name="来源URL"/>
  </x:tableColumns>
  <x:tableStyleInfo name="TableStyleMedium2" showRowStripes="1"/>
</x:table>
</file>

<file path=xl/tables/table10.xml><?xml version="1.0" encoding="utf-8"?>
<x:table xmlns:x="http://schemas.openxmlformats.org/spreadsheetml/2006/main" id="13" name="DemandSourceRevisedTable" displayName="DemandSourceRevisedTable" ref="A3:G16" headerRowCount="1">
  <x:tableColumns count="7">
    <x:tableColumn id="1" name="编号"/>
    <x:tableColumn id="2" name="机构"/>
    <x:tableColumn id="3" name="资料"/>
    <x:tableColumn id="4" name="日期"/>
    <x:tableColumn id="5" name="用途"/>
    <x:tableColumn id="6" name="URL"/>
    <x:tableColumn id="7" name="等级"/>
  </x:tableColumns>
  <x:tableStyleInfo name="TableStyleMedium2" showRowStripes="1"/>
</x:table>
</file>

<file path=xl/tables/table11.xml><?xml version="1.0" encoding="utf-8"?>
<x:table xmlns:x="http://schemas.openxmlformats.org/spreadsheetml/2006/main" id="14" name="CopperMonthlyHistoryTable" displayName="CopperMonthlyHistoryTable" ref="A3:H369" headerRowCount="1">
  <x:tableColumns count="8">
    <x:tableColumn id="1" name="月份"/>
    <x:tableColumn id="2" name="铜价 (US$/t)"/>
    <x:tableColumn id="3" name="铜价 (US$/lb)"/>
    <x:tableColumn id="4" name="同比"/>
    <x:tableColumn id="5" name="环比"/>
    <x:tableColumn id="6" name="30年历史分位"/>
    <x:tableColumn id="7" name="数据状态"/>
    <x:tableColumn id="8" name="来源URL"/>
  </x:tableColumns>
  <x:tableStyleInfo name="TableStyleMedium2" showRowStripes="1"/>
</x:table>
</file>

<file path=xl/tables/table12.xml><?xml version="1.0" encoding="utf-8"?>
<x:table xmlns:x="http://schemas.openxmlformats.org/spreadsheetml/2006/main" id="15" name="CopperQuarterlyHistoryTable" displayName="CopperQuarterlyHistoryTable" ref="A3:H125" headerRowCount="1">
  <x:tableColumns count="8">
    <x:tableColumn id="1" name="季度"/>
    <x:tableColumn id="2" name="年份"/>
    <x:tableColumn id="3" name="季度序号"/>
    <x:tableColumn id="4" name="季度均价 (US$/t)"/>
    <x:tableColumn id="5" name="季度最低月均价"/>
    <x:tableColumn id="6" name="季度最高月均价"/>
    <x:tableColumn id="7" name="铜价 (US$/lb)"/>
    <x:tableColumn id="8" name="完整月份数"/>
  </x:tableColumns>
  <x:tableStyleInfo name="TableStyleMedium2" showRowStripes="1"/>
</x:table>
</file>

<file path=xl/tables/table13.xml><?xml version="1.0" encoding="utf-8"?>
<x:table xmlns:x="http://schemas.openxmlformats.org/spreadsheetml/2006/main" id="16" name="CopperAnnualHistoryTable" displayName="CopperAnnualHistoryTable" ref="A3:H34" headerRowCount="1">
  <x:tableColumns count="8">
    <x:tableColumn id="1" name="年份"/>
    <x:tableColumn id="2" name="年均价 (US$/t)"/>
    <x:tableColumn id="3" name="最低月均价"/>
    <x:tableColumn id="4" name="最高月均价"/>
    <x:tableColumn id="5" name="年均价 (US$/lb)"/>
    <x:tableColumn id="6" name="同比"/>
    <x:tableColumn id="7" name="月份数"/>
    <x:tableColumn id="8" name="状态"/>
  </x:tableColumns>
  <x:tableStyleInfo name="TableStyleMedium2" showRowStripes="1"/>
</x:table>
</file>

<file path=xl/tables/table14.xml><?xml version="1.0" encoding="utf-8"?>
<x:table xmlns:x="http://schemas.openxmlformats.org/spreadsheetml/2006/main" id="17" name="Step3SourceTable" displayName="Step3SourceTable" ref="A3:G13" headerRowCount="1">
  <x:tableColumns count="7">
    <x:tableColumn id="1" name="编号"/>
    <x:tableColumn id="2" name="机构"/>
    <x:tableColumn id="3" name="资料"/>
    <x:tableColumn id="4" name="日期"/>
    <x:tableColumn id="5" name="用途"/>
    <x:tableColumn id="6" name="URL"/>
    <x:tableColumn id="7" name="等级"/>
  </x:tableColumns>
  <x:tableStyleInfo name="TableStyleMedium2" showRowStripes="1"/>
</x:table>
</file>

<file path=xl/tables/table2.xml><?xml version="1.0" encoding="utf-8"?>
<x:table xmlns:x="http://schemas.openxmlformats.org/spreadsheetml/2006/main" id="2" name="RegionalSupplyTable" displayName="RegionalSupplyTable" ref="A3:M14" headerRowCount="1">
  <x:tableColumns count="13">
    <x:tableColumn id="1" name="年份"/>
    <x:tableColumn id="2" name="全球低情景"/>
    <x:tableColumn id="3" name="全球基准"/>
    <x:tableColumn id="4" name="全球高情景"/>
    <x:tableColumn id="5" name="中国低情景"/>
    <x:tableColumn id="6" name="中国基准"/>
    <x:tableColumn id="7" name="中国高情景"/>
    <x:tableColumn id="8" name="非中国低情景"/>
    <x:tableColumn id="9" name="非中国基准"/>
    <x:tableColumn id="10" name="非中国高情景"/>
    <x:tableColumn id="11" name="全球基准YoY"/>
    <x:tableColumn id="12" name="中国基准YoY"/>
    <x:tableColumn id="13" name="数据状态/方法"/>
  </x:tableColumns>
  <x:tableStyleInfo name="TableStyleMedium2" showRowStripes="1"/>
</x:table>
</file>

<file path=xl/tables/table3.xml><?xml version="1.0" encoding="utf-8"?>
<x:table xmlns:x="http://schemas.openxmlformats.org/spreadsheetml/2006/main" id="3" name="CountrySupplyTable" displayName="CountrySupplyTable" ref="A3:J18" headerRowCount="1">
  <x:tableColumns count="10">
    <x:tableColumn id="1" name="国家/地区"/>
    <x:tableColumn id="2" name="区域"/>
    <x:tableColumn id="3" name="2025"/>
    <x:tableColumn id="4" name="2026"/>
    <x:tableColumn id="5" name="2027"/>
    <x:tableColumn id="6" name="2028"/>
    <x:tableColumn id="7" name="2029"/>
    <x:tableColumn id="8" name="2030"/>
    <x:tableColumn id="9" name="2025来源/状态"/>
    <x:tableColumn id="10" name="2026–2030方法与主要驱动"/>
  </x:tableColumns>
  <x:tableStyleInfo name="TableStyleMedium2" showRowStripes="1"/>
</x:table>
</file>

<file path=xl/tables/table4.xml><?xml version="1.0" encoding="utf-8"?>
<x:table xmlns:x="http://schemas.openxmlformats.org/spreadsheetml/2006/main" id="4" name="ProjectRampTable" displayName="ProjectRampTable" ref="A3:Y19" headerRowCount="1">
  <x:tableColumns count="25">
    <x:tableColumn id="1" name="项目"/>
    <x:tableColumn id="2" name="国家"/>
    <x:tableColumn id="3" name="区域"/>
    <x:tableColumn id="4" name="运营商"/>
    <x:tableColumn id="5" name="最新状态"/>
    <x:tableColumn id="6" name="阶段"/>
    <x:tableColumn id="7" name="兑现概率"/>
    <x:tableColumn id="8" name="产量口径"/>
    <x:tableColumn id="9" name="名义产能/公司指导"/>
    <x:tableColumn id="10" name="2025"/>
    <x:tableColumn id="11" name="2026"/>
    <x:tableColumn id="12" name="2027"/>
    <x:tableColumn id="13" name="2028"/>
    <x:tableColumn id="14" name="2029"/>
    <x:tableColumn id="15" name="2030"/>
    <x:tableColumn id="16" name="2031"/>
    <x:tableColumn id="17" name="2032"/>
    <x:tableColumn id="18" name="2033"/>
    <x:tableColumn id="19" name="2034"/>
    <x:tableColumn id="20" name="2035"/>
    <x:tableColumn id="21" name="来源日期"/>
    <x:tableColumn id="22" name="来源URL"/>
    <x:tableColumn id="23" name="关键风险/备注"/>
    <x:tableColumn id="24" name="置信度"/>
    <x:tableColumn id="25" name="Column25"/>
  </x:tableColumns>
  <x:tableStyleInfo name="TableStyleMedium2" showRowStripes="1"/>
</x:table>
</file>

<file path=xl/tables/table5.xml><?xml version="1.0" encoding="utf-8"?>
<x:table xmlns:x="http://schemas.openxmlformats.org/spreadsheetml/2006/main" id="6" name="SourceIndexTable" displayName="SourceIndexTable" ref="A3:H24" headerRowCount="1">
  <x:tableColumns count="8">
    <x:tableColumn id="1" name="编号"/>
    <x:tableColumn id="2" name="机构"/>
    <x:tableColumn id="3" name="资料名称"/>
    <x:tableColumn id="4" name="发布日期"/>
    <x:tableColumn id="5" name="来源等级"/>
    <x:tableColumn id="6" name="本报告用途"/>
    <x:tableColumn id="7" name="URL"/>
    <x:tableColumn id="8" name="关键备注"/>
  </x:tableColumns>
  <x:tableStyleInfo name="TableStyleMedium2" showRowStripes="1"/>
</x:table>
</file>

<file path=xl/tables/table6.xml><?xml version="1.0" encoding="utf-8"?>
<x:table xmlns:x="http://schemas.openxmlformats.org/spreadsheetml/2006/main" id="7" name="OperatingCostSampleTable" displayName="OperatingCostSampleTable" ref="A3:O16" headerRowCount="1">
  <x:tableColumns count="15">
    <x:tableColumn id="1" name="矿山/组合"/>
    <x:tableColumn id="2" name="国家"/>
    <x:tableColumn id="3" name="公司"/>
    <x:tableColumn id="4" name="时期"/>
    <x:tableColumn id="5" name="铜产量 (kt)"/>
    <x:tableColumn id="6" name="副产品抵扣前成本"/>
    <x:tableColumn id="7" name="副产品抵扣"/>
    <x:tableColumn id="8" name="净C1/单位成本"/>
    <x:tableColumn id="9" name="AISC/维持现金成本"/>
    <x:tableColumn id="10" name="公司披露口径"/>
    <x:tableColumn id="11" name="来源日期"/>
    <x:tableColumn id="12" name="来源URL"/>
    <x:tableColumn id="13" name="关键备注"/>
    <x:tableColumn id="14" name="质量等级"/>
    <x:tableColumn id="15" name="纳入成本曲线"/>
  </x:tableColumns>
  <x:tableStyleInfo name="TableStyleMedium2" showRowStripes="1"/>
</x:table>
</file>

<file path=xl/tables/table7.xml><?xml version="1.0" encoding="utf-8"?>
<x:table xmlns:x="http://schemas.openxmlformats.org/spreadsheetml/2006/main" id="8" name="ReserveProjectEconomicsTable" displayName="ReserveProjectEconomicsTable" ref="A3:W18" headerRowCount="1">
  <x:tableColumns count="23">
    <x:tableColumn id="1" name="项目"/>
    <x:tableColumn id="2" name="国家"/>
    <x:tableColumn id="3" name="阶段"/>
    <x:tableColumn id="4" name="研究日期"/>
    <x:tableColumn id="5" name="P&amp;P储量 (Mt)"/>
    <x:tableColumn id="6" name="铜品位"/>
    <x:tableColumn id="7" name="矿山寿命 (年)"/>
    <x:tableColumn id="8" name="年均铜产量 (kt)"/>
    <x:tableColumn id="9" name="净C1"/>
    <x:tableColumn id="10" name="AISC"/>
    <x:tableColumn id="11" name="共产品成本"/>
    <x:tableColumn id="12" name="初始/扩建资本 (US$m)"/>
    <x:tableColumn id="13" name="其他资本 (US$m)"/>
    <x:tableColumn id="14" name="可研铜价"/>
    <x:tableColumn id="15" name="税后NPV (US$m)"/>
    <x:tableColumn id="16" name="税后IRR"/>
    <x:tableColumn id="17" name="资本回收率"/>
    <x:tableColumn id="18" name="项目风险溢价"/>
    <x:tableColumn id="19" name="副产品压力 (US$/lb)"/>
    <x:tableColumn id="20" name="纳入主曲线"/>
    <x:tableColumn id="21" name="质量"/>
    <x:tableColumn id="22" name="来源URL"/>
    <x:tableColumn id="23" name="备注"/>
  </x:tableColumns>
  <x:tableStyleInfo name="TableStyleMedium2" showRowStripes="1"/>
</x:table>
</file>

<file path=xl/tables/table8.xml><?xml version="1.0" encoding="utf-8"?>
<x:table xmlns:x="http://schemas.openxmlformats.org/spreadsheetml/2006/main" id="9" name="CostSourceIndexTable" displayName="CostSourceIndexTable" ref="A3:G27" headerRowCount="1">
  <x:tableColumns count="7">
    <x:tableColumn id="1" name="编号"/>
    <x:tableColumn id="2" name="机构"/>
    <x:tableColumn id="3" name="资料"/>
    <x:tableColumn id="4" name="日期"/>
    <x:tableColumn id="5" name="用途"/>
    <x:tableColumn id="6" name="URL"/>
    <x:tableColumn id="7" name="等级"/>
  </x:tableColumns>
  <x:tableStyleInfo name="TableStyleMedium2" showRowStripes="1"/>
</x:table>
</file>

<file path=xl/tables/table9.xml><?xml version="1.0" encoding="utf-8"?>
<x:table xmlns:x="http://schemas.openxmlformats.org/spreadsheetml/2006/main" id="12" name="DemandDetailRevisedTable" displayName="DemandDetailRevisedTable" ref="A3:N45" headerRowCount="1">
  <x:tableColumns count="14">
    <x:tableColumn id="1" name="情景"/>
    <x:tableColumn id="2" name="区域"/>
    <x:tableColumn id="3" name="用途"/>
    <x:tableColumn id="4" name="2025"/>
    <x:tableColumn id="5" name="2026"/>
    <x:tableColumn id="6" name="2027"/>
    <x:tableColumn id="7" name="2028"/>
    <x:tableColumn id="8" name="2029"/>
    <x:tableColumn id="9" name="2030"/>
    <x:tableColumn id="10" name="2031"/>
    <x:tableColumn id="11" name="2032"/>
    <x:tableColumn id="12" name="2033"/>
    <x:tableColumn id="13" name="2034"/>
    <x:tableColumn id="14" name="2035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6.xml" Id="R06f5066a34994d45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3.xml" Id="Rc9f1c7a782b1425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7.xml" Id="R494304a667cd4a0b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4.xml" Id="R6219f1281c8344e9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8.xml" Id="Ra78e9a68960648d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9.xml" Id="Rc4abf3d403684e07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drawing" Target="/xl/drawings/drawing5.xml" Id="Ra4ac358bcccb4410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drawing" Target="/xl/drawings/drawing6.xml" Id="R95bd9cf696e14ae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79a60567f6473e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7.xml" Id="Rbd602008615d4136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drawing" Target="/xl/drawings/drawing8.xml" Id="R05b1fb9a59954737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9.xml" Id="R6a302e9fb4b64208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table" Target="/xl/tables/table10.xml" Id="R786ba206a9e14c25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drawing" Target="/xl/drawings/drawing10.xml" Id="Rbed1a69d672241d7" /><Relationship Type="http://schemas.openxmlformats.org/officeDocument/2006/relationships/table" Target="/xl/tables/table11.xml" Id="R12dc2a722bf84252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table" Target="/xl/tables/table12.xml" Id="Ra3fe488e507648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e82890f29be44e25" /><Relationship Type="http://schemas.openxmlformats.org/officeDocument/2006/relationships/table" Target="/xl/tables/table2.xml" Id="R328ae661aa8a4365" /></Relationships>
</file>

<file path=xl/worksheets/_rels/sheet30.xml.rels>&#65279;<?xml version="1.0" encoding="utf-8"?><Relationships xmlns="http://schemas.openxmlformats.org/package/2006/relationships"><Relationship Type="http://schemas.openxmlformats.org/officeDocument/2006/relationships/table" Target="/xl/tables/table13.xml" Id="Re34d0e6c6414471e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drawing" Target="/xl/drawings/drawing11.xml" Id="R758d1fe157764063" /></Relationships>
</file>

<file path=xl/worksheets/_rels/sheet34.xml.rels>&#65279;<?xml version="1.0" encoding="utf-8"?><Relationships xmlns="http://schemas.openxmlformats.org/package/2006/relationships"><Relationship Type="http://schemas.openxmlformats.org/officeDocument/2006/relationships/drawing" Target="/xl/drawings/drawing12.xml" Id="R50a167e421564e18" /></Relationships>
</file>

<file path=xl/worksheets/_rels/sheet37.xml.rels>&#65279;<?xml version="1.0" encoding="utf-8"?><Relationships xmlns="http://schemas.openxmlformats.org/package/2006/relationships"><Relationship Type="http://schemas.openxmlformats.org/officeDocument/2006/relationships/table" Target="/xl/tables/table14.xml" Id="R0ec008d1b5a9428a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13.xml" Id="Re4bfb3341a3f45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510c2cf0e94c72" /></Relationships>
</file>

<file path=xl/worksheets/_rels/sheet40.xml.rels>&#65279;<?xml version="1.0" encoding="utf-8"?><Relationships xmlns="http://schemas.openxmlformats.org/package/2006/relationships"><Relationship Type="http://schemas.openxmlformats.org/officeDocument/2006/relationships/drawing" Target="/xl/drawings/drawing14.xml" Id="R1f21121d9a5a4529" /></Relationships>
</file>

<file path=xl/worksheets/_rels/sheet45.xml.rels>&#65279;<?xml version="1.0" encoding="utf-8"?><Relationships xmlns="http://schemas.openxmlformats.org/package/2006/relationships"><Relationship Type="http://schemas.openxmlformats.org/officeDocument/2006/relationships/drawing" Target="/xl/drawings/drawing15.xml" Id="Rf7f0d1ddd3b845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0d339fa36942c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2.xml" Id="R3465148841734625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de13b4a3afd34a86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2" hidden="0" customWidth="1"/>
    <x:col min="3" max="3" width="14" hidden="0" customWidth="1"/>
    <x:col min="4" max="4" width="14" hidden="0" customWidth="1"/>
    <x:col min="5" max="5" width="16" hidden="0" customWidth="1"/>
    <x:col min="6" max="6" width="34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669" t="str">
        <x:v>全球铜供需与价格研究｜再审计修复版（1996—2035）</x:v>
      </x:c>
      <x:c r="B1" s="669" t="str">
        <x:v>全球铜矿供给研究（第一步）｜储量、寿命、成本、建设与爬坡（2025–2035）</x:v>
      </x:c>
      <x:c r="C1" s="669" t="str">
        <x:v>全球铜矿供给研究（第一步）｜储量、寿命、成本、建设与爬坡（2025–2035）</x:v>
      </x:c>
      <x:c r="D1" s="669" t="str">
        <x:v>全球铜矿供给研究（第一步）｜储量、寿命、成本、建设与爬坡（2025–2035）</x:v>
      </x:c>
      <x:c r="E1" s="669" t="str">
        <x:v>全球铜矿供给研究（第一步）｜储量、寿命、成本、建设与爬坡（2025–2035）</x:v>
      </x:c>
      <x:c r="F1" s="669" t="str">
        <x:v>全球铜矿供给研究（第一步）｜储量、寿命、成本、建设与爬坡（2025–2035）</x:v>
      </x:c>
      <x:c r="G1" s="669" t="str">
        <x:v>全球铜矿供给研究（第一步）｜储量、寿命、成本、建设与爬坡（2025–2035）</x:v>
      </x:c>
      <x:c r="H1" s="669" t="str">
        <x:v>全球铜矿供给研究（第一步）｜储量、寿命、成本、建设与爬坡（2025–2035）</x:v>
      </x:c>
      <x:c r="I1" s="669" t="str">
        <x:v>全球铜矿供给研究（第一步）｜储量、寿命、成本、建设与爬坡（2025–2035）</x:v>
      </x:c>
      <x:c r="J1" s="669" t="str">
        <x:v>全球铜矿供给研究（第一步）｜储量、寿命、成本、建设与爬坡（2025–2035）</x:v>
      </x:c>
      <x:c r="K1" s="669" t="str">
        <x:v>全球铜矿供给研究（第一步）｜储量、寿命、成本、建设与爬坡（2025–2035）</x:v>
      </x:c>
      <x:c r="L1" s="669" t="str">
        <x:v>全球铜矿供给研究（第一步）｜储量、寿命、成本、建设与爬坡（2025–2035）</x:v>
      </x:c>
    </x:row>
    <x:row r="2">
      <x:c r="A2" s="734" t="str">
        <x:v>【唯一主链】最终摘要 → 主模型假设 → 需求_统一 / 矿山供给_修复 → 精炼供需_修复 → 价格均衡_修复；旧供给、需求和价格表仅作Legacy或区域映射输入。</x:v>
      </x:c>
      <x:c r="B2" s="734"/>
      <x:c r="C2" s="734"/>
      <x:c r="D2" s="734"/>
      <x:c r="E2" s="734"/>
      <x:c r="F2" s="734"/>
      <x:c r="G2" s="734"/>
      <x:c r="H2" s="734"/>
      <x:c r="I2" s="734"/>
      <x:c r="J2" s="734"/>
      <x:c r="K2" s="734"/>
      <x:c r="L2" s="734"/>
    </x:row>
    <x:row r="3">
      <x:c r="A3" s="14" t="str">
        <x:v>项目</x:v>
      </x:c>
      <x:c r="B3" s="14" t="str">
        <x:v>内容</x:v>
      </x:c>
      <x:c r="C3" s="57"/>
      <x:c r="D3" s="57"/>
      <x:c r="E3" s="57"/>
      <x:c r="F3" s="57"/>
      <x:c r="G3" s="57"/>
      <x:c r="H3" s="57"/>
      <x:c r="I3" s="57"/>
      <x:c r="J3" s="57"/>
      <x:c r="K3" s="57"/>
      <x:c r="L3" s="57"/>
    </x:row>
    <x:row r="4">
      <x:c r="A4" s="24" t="str">
        <x:v>数据截止日</x:v>
      </x:c>
      <x:c r="B4" s="36" t="str">
        <x:v>2026-08-21（最新月报复核）；历史铜价至2026-06</x:v>
      </x:c>
      <x:c r="C4" s="57"/>
      <x:c r="D4" s="57"/>
      <x:c r="E4" s="57"/>
      <x:c r="F4" s="57"/>
      <x:c r="G4" s="57"/>
      <x:c r="H4" s="57"/>
      <x:c r="I4" s="57"/>
      <x:c r="J4" s="57"/>
      <x:c r="K4" s="57"/>
      <x:c r="L4" s="57"/>
    </x:row>
    <x:row r="5">
      <x:c r="A5" s="24" t="str">
        <x:v>地域口径</x:v>
      </x:c>
      <x:c r="B5" s="36" t="str">
        <x:v>按矿山物理所在地划分；中国企业海外矿山计入“非中国”</x:v>
      </x:c>
      <x:c r="C5" s="57"/>
      <x:c r="D5" s="57"/>
      <x:c r="E5" s="57"/>
      <x:c r="F5" s="57"/>
      <x:c r="G5" s="57"/>
      <x:c r="H5" s="57"/>
      <x:c r="I5" s="57"/>
      <x:c r="J5" s="57"/>
      <x:c r="K5" s="57"/>
      <x:c r="L5" s="57"/>
    </x:row>
    <x:row r="6">
      <x:c r="A6" s="24" t="str">
        <x:v>产量口径</x:v>
      </x:c>
      <x:c r="B6" s="36" t="str">
        <x:v>矿山端含铜量（contained copper），不是精炼铜或精矿毛重</x:v>
      </x:c>
      <x:c r="C6" s="57"/>
      <x:c r="D6" s="57"/>
      <x:c r="E6" s="57"/>
      <x:c r="F6" s="57"/>
      <x:c r="G6" s="57"/>
      <x:c r="H6" s="57"/>
      <x:c r="I6" s="57"/>
      <x:c r="J6" s="57"/>
      <x:c r="K6" s="57"/>
      <x:c r="L6" s="57"/>
    </x:row>
    <x:row r="7">
      <x:c r="A7" s="24" t="str">
        <x:v>预测分层</x:v>
      </x:c>
      <x:c r="B7" s="36" t="str">
        <x:v>2025–27 ICSG硬锚；2028–35项目/衰减/冶炼能力/二次铜/需求驱动的统一动态模型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</x:row>
    <x:row r="8">
      <x:c r="A8" s="57"/>
      <x:c r="B8" s="57"/>
      <x:c r="C8" s="57"/>
      <x:c r="D8" s="57"/>
      <x:c r="E8" s="57"/>
      <x:c r="F8" s="57"/>
      <x:c r="G8" s="57"/>
      <x:c r="H8" s="57"/>
      <x:c r="I8" s="57"/>
      <x:c r="J8" s="57"/>
      <x:c r="K8" s="57"/>
      <x:c r="L8" s="57"/>
    </x:row>
    <x:row r="9" ht="20" customHeight="1">
      <x:c r="A9" s="40" t="str">
        <x:v>核心指标</x:v>
      </x:c>
      <x:c r="B9" s="40" t="str">
        <x:v>核心指标</x:v>
      </x:c>
      <x:c r="C9" s="40" t="str">
        <x:v>核心指标</x:v>
      </x:c>
      <x:c r="D9" s="40" t="str">
        <x:v>核心指标</x:v>
      </x:c>
      <x:c r="E9" s="40" t="str">
        <x:v>核心指标</x:v>
      </x:c>
      <x:c r="F9" s="40" t="str">
        <x:v>核心指标</x:v>
      </x:c>
      <x:c r="G9" s="57"/>
      <x:c r="H9" s="57"/>
      <x:c r="I9" s="57"/>
      <x:c r="J9" s="57"/>
      <x:c r="K9" s="57"/>
      <x:c r="L9" s="57"/>
    </x:row>
    <x:row r="10">
      <x:c r="A10" s="14" t="str">
        <x:v>指标</x:v>
      </x:c>
      <x:c r="B10" s="14" t="str">
        <x:v>全球</x:v>
      </x:c>
      <x:c r="C10" s="14" t="str">
        <x:v>中国</x:v>
      </x:c>
      <x:c r="D10" s="14" t="str">
        <x:v>非中国</x:v>
      </x:c>
      <x:c r="E10" s="14" t="str">
        <x:v>单位/口径</x:v>
      </x:c>
      <x:c r="F10" s="14" t="str">
        <x:v>说明</x:v>
      </x:c>
      <x:c r="G10" s="57"/>
      <x:c r="H10" s="57"/>
      <x:c r="I10" s="57"/>
      <x:c r="J10" s="57"/>
      <x:c r="K10" s="57"/>
      <x:c r="L10" s="57"/>
    </x:row>
    <x:row r="11">
      <x:c r="A11" s="58" t="str">
        <x:v>2025矿产铜产量</x:v>
      </x:c>
      <x:c r="B11" s="59" t="n">
        <x:f>'储量与寿命'!$B$25</x:f>
        <x:v>23</x:v>
      </x:c>
      <x:c r="C11" s="59" t="n">
        <x:f>'储量与寿命'!$C$25</x:f>
        <x:v>1.8</x:v>
      </x:c>
      <x:c r="D11" s="59" t="n">
        <x:f>'储量与寿命'!$D$25</x:f>
        <x:v>21.2</x:v>
      </x:c>
      <x:c r="E11" s="58" t="str">
        <x:v>Mt Cu</x:v>
      </x:c>
      <x:c r="F11" s="58" t="str">
        <x:v>USGS 2026 MCS中的2025初值</x:v>
      </x:c>
      <x:c r="G11" s="57"/>
      <x:c r="H11" s="57"/>
      <x:c r="I11" s="57"/>
      <x:c r="J11" s="57"/>
      <x:c r="K11" s="57"/>
      <x:c r="L11" s="57"/>
    </x:row>
    <x:row r="12">
      <x:c r="A12" s="58" t="str">
        <x:v>2025经济储量</x:v>
      </x:c>
      <x:c r="B12" s="59" t="n">
        <x:f>'储量与寿命'!$B$26</x:f>
        <x:v>980</x:v>
      </x:c>
      <x:c r="C12" s="59" t="n">
        <x:f>'储量与寿命'!$C$26</x:f>
        <x:v>41</x:v>
      </x:c>
      <x:c r="D12" s="59" t="n">
        <x:f>'储量与寿命'!$D$26</x:f>
        <x:v>939</x:v>
      </x:c>
      <x:c r="E12" s="58" t="str">
        <x:v>Mt Cu</x:v>
      </x:c>
      <x:c r="F12" s="58" t="str">
        <x:v>USGS经济储量，随价格、勘探和工程转换变化</x:v>
      </x:c>
      <x:c r="G12" s="57"/>
      <x:c r="H12" s="57"/>
      <x:c r="I12" s="57"/>
      <x:c r="J12" s="57"/>
      <x:c r="K12" s="57"/>
      <x:c r="L12" s="57"/>
    </x:row>
    <x:row r="13">
      <x:c r="A13" s="58" t="str">
        <x:v>2025静态储采比</x:v>
      </x:c>
      <x:c r="B13" s="60" t="n">
        <x:f>'储量与寿命'!$B$27</x:f>
        <x:v>42.608695652173914</x:v>
      </x:c>
      <x:c r="C13" s="60" t="n">
        <x:f>'储量与寿命'!$C$27</x:f>
        <x:v>22.77777777777778</x:v>
      </x:c>
      <x:c r="D13" s="60" t="n">
        <x:f>'储量与寿命'!$D$27</x:f>
        <x:v>44.29245283018868</x:v>
      </x:c>
      <x:c r="E13" s="58" t="str">
        <x:v>年</x:v>
      </x:c>
      <x:c r="F13" s="58" t="str">
        <x:v>储量÷当年矿产量，仅为静态指标</x:v>
      </x:c>
      <x:c r="G13" s="57"/>
      <x:c r="H13" s="57"/>
      <x:c r="I13" s="57"/>
      <x:c r="J13" s="57"/>
      <x:c r="K13" s="57"/>
      <x:c r="L13" s="57"/>
    </x:row>
    <x:row r="14">
      <x:c r="A14" s="58" t="str">
        <x:v>2030基准供给</x:v>
      </x:c>
      <x:c r="B14" s="59" t="n">
        <x:f>'矿山供给_修复'!M20</x:f>
        <x:v>25.230048184883753</x:v>
      </x:c>
      <x:c r="C14" s="59" t="n">
        <x:f>'中国原料缺口'!H9</x:f>
        <x:v>2.061477244073625</x:v>
      </x:c>
      <x:c r="D14" s="59" t="n">
        <x:f>B14-C14</x:f>
        <x:v>23.168570940810127</x:v>
      </x:c>
      <x:c r="E14" s="58" t="str">
        <x:v>Mt Cu</x:v>
      </x:c>
      <x:c r="F14" s="58" t="str">
        <x:v>统一Base供给；中国链接国内矿山桥</x:v>
      </x:c>
      <x:c r="G14" s="57"/>
      <x:c r="H14" s="57"/>
      <x:c r="I14" s="57"/>
      <x:c r="J14" s="57"/>
      <x:c r="K14" s="57"/>
      <x:c r="L14" s="57"/>
    </x:row>
    <x:row r="15">
      <x:c r="A15" s="58" t="str">
        <x:v>2035基准供给</x:v>
      </x:c>
      <x:c r="B15" s="59" t="n">
        <x:f>'矿山供给_修复'!M25</x:f>
        <x:v>26.20875930871523</x:v>
      </x:c>
      <x:c r="C15" s="59" t="n">
        <x:f>'中国原料缺口'!H14</x:f>
        <x:v>2.12918782902429</x:v>
      </x:c>
      <x:c r="D15" s="59" t="n">
        <x:f>B15-C15</x:f>
        <x:v>24.07957147969094</x:v>
      </x:c>
      <x:c r="E15" s="58" t="str">
        <x:v>Mt Cu</x:v>
      </x:c>
      <x:c r="F15" s="58" t="str">
        <x:v>统一Base供给；不再使用旧总量路径</x:v>
      </x:c>
      <x:c r="G15" s="57"/>
      <x:c r="H15" s="57"/>
      <x:c r="I15" s="57"/>
      <x:c r="J15" s="57"/>
      <x:c r="K15" s="57"/>
      <x:c r="L15" s="57"/>
    </x:row>
    <x:row r="16">
      <x:c r="A16" s="58" t="str">
        <x:v>2035剩余寿命（零增储）</x:v>
      </x:c>
      <x:c r="B16" s="60" t="n">
        <x:f>'储量与寿命'!$B$30</x:f>
        <x:v>27.77757349607917</x:v>
      </x:c>
      <x:c r="C16" s="60" t="n">
        <x:f>'储量与寿命'!$C$30</x:f>
        <x:v>9.57672860310495</x:v>
      </x:c>
      <x:c r="D16" s="60" t="n">
        <x:f>'储量与寿命'!$D$30</x:f>
        <x:v>29.38694671340426</x:v>
      </x:c>
      <x:c r="E16" s="58" t="str">
        <x:v>年</x:v>
      </x:c>
      <x:c r="F16" s="58" t="str">
        <x:v>假设2026–2035没有新增经济储量，属于压力测试</x:v>
      </x:c>
      <x:c r="G16" s="57"/>
      <x:c r="H16" s="57"/>
      <x:c r="I16" s="57"/>
      <x:c r="J16" s="57"/>
      <x:c r="K16" s="57"/>
      <x:c r="L16" s="57"/>
    </x:row>
    <x:row r="17">
      <x:c r="A17" s="57"/>
      <x:c r="B17" s="57"/>
      <x:c r="C17" s="57"/>
      <x:c r="D17" s="57"/>
      <x:c r="E17" s="57"/>
      <x:c r="F17" s="57"/>
      <x:c r="G17" s="57"/>
      <x:c r="H17" s="57"/>
      <x:c r="I17" s="57"/>
      <x:c r="J17" s="57"/>
      <x:c r="K17" s="57"/>
      <x:c r="L17" s="57"/>
    </x:row>
    <x:row r="18" ht="20" customHeight="1">
      <x:c r="A18" s="40" t="str">
        <x:v>本阶段结论摘要</x:v>
      </x:c>
      <x:c r="B18" s="40" t="str">
        <x:v>本阶段结论摘要</x:v>
      </x:c>
      <x:c r="C18" s="40" t="str">
        <x:v>本阶段结论摘要</x:v>
      </x:c>
      <x:c r="D18" s="40" t="str">
        <x:v>本阶段结论摘要</x:v>
      </x:c>
      <x:c r="E18" s="40" t="str">
        <x:v>本阶段结论摘要</x:v>
      </x:c>
      <x:c r="F18" s="40" t="str">
        <x:v>本阶段结论摘要</x:v>
      </x:c>
      <x:c r="G18" s="40" t="str">
        <x:v>本阶段结论摘要</x:v>
      </x:c>
      <x:c r="H18" s="40" t="str">
        <x:v>本阶段结论摘要</x:v>
      </x:c>
      <x:c r="I18" s="40" t="str">
        <x:v>本阶段结论摘要</x:v>
      </x:c>
      <x:c r="J18" s="40" t="str">
        <x:v>本阶段结论摘要</x:v>
      </x:c>
      <x:c r="K18" s="40" t="str">
        <x:v>本阶段结论摘要</x:v>
      </x:c>
      <x:c r="L18" s="40" t="str">
        <x:v>本阶段结论摘要</x:v>
      </x:c>
    </x:row>
    <x:row r="19" ht="46" customHeight="1">
      <x:c r="A19" s="24" t="str">
        <x:v>1</x:v>
      </x:c>
      <x:c r="B19" s="32" t="str">
        <x:v>全球2025年矿产铜约23.0Mt、经济储量约980Mt，静态储采比42.6年。中国为1.8Mt、41Mt、22.8年；非中国为21.2Mt、939Mt、44.3年。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</x:row>
    <x:row r="20" ht="46" customHeight="1">
      <x:c r="A20" s="24" t="str">
        <x:v>2</x:v>
      </x:c>
      <x:c r="B20" s="32" t="str">
        <x:v>统一Base矿山供给以ICSG 2025修订值23.201Mt为近端基准，升至2030年的约25.23Mt和2035年的约26.21Mt；2026和2027继续采用ICSG年度预测锚。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 ht="46" customHeight="1">
      <x:c r="A21" s="24" t="str">
        <x:v>3</x:v>
      </x:c>
      <x:c r="B21" s="32" t="str">
        <x:v>中国国内矿山供给由2025年的1.80Mt升至2030年约2.10Mt、2035年约2.13Mt；巨龙、玉龙、存量矿衰减和中国Tier 2项目池已与全球口径重新对齐。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 ht="46" customHeight="1">
      <x:c r="A22" s="24" t="str">
        <x:v>4</x:v>
      </x:c>
      <x:c r="B22" s="32" t="str">
        <x:v>非中国近中期增量主要来自Oyu Tolgoi、Kansanshi S3、Lumwana、Centinela第二选厂、Tía María及Kamoa恢复；Cobre Panamá和Reko Diq作为高风险选择权处理。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 ht="46" customHeight="1">
      <x:c r="A23" s="24" t="str">
        <x:v>5</x:v>
      </x:c>
      <x:c r="B23" s="32" t="str">
        <x:v>零增储压力测试下，累计开采至2035年末后，全球/中国/非中国剩余静态寿命约27.7/9.4/29.4年。该数字不是矿山耗尽预测，而是衡量持续勘探和储量转换压力。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 ht="58" customHeight="1">
      <x:c r="A24" s="24" t="str">
        <x:v>6</x:v>
      </x:c>
      <x:c r="B24" s="32" t="str">
        <x:v>成本模块以公开在产样本约5.10Mt估算净C1；新增供给样本按质量权重覆盖约1.403Mt/y，修复后产能加权激励价均值/P50/P75/P90约3.15/3.09/3.60/3.89美元/磅。该曲线仅代表公开开发项目样本。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>
      <x:c r="A25" s="57"/>
      <x:c r="B25" s="57"/>
      <x:c r="C25" s="57"/>
      <x:c r="D25" s="57"/>
      <x:c r="E25" s="57"/>
      <x:c r="F25" s="57"/>
      <x:c r="G25" s="57"/>
      <x:c r="H25" s="57"/>
      <x:c r="I25" s="57"/>
      <x:c r="J25" s="57"/>
      <x:c r="K25" s="57"/>
      <x:c r="L25" s="57"/>
    </x:row>
    <x:row r="26" ht="20" customHeight="1">
      <x:c r="A26" s="40" t="str">
        <x:v>颜色与使用说明</x:v>
      </x:c>
      <x:c r="B26" s="40" t="str">
        <x:v>颜色与使用说明</x:v>
      </x:c>
      <x:c r="C26" s="40" t="str">
        <x:v>颜色与使用说明</x:v>
      </x:c>
      <x:c r="D26" s="40" t="str">
        <x:v>颜色与使用说明</x:v>
      </x:c>
      <x:c r="E26" s="40" t="str">
        <x:v>颜色与使用说明</x:v>
      </x:c>
      <x:c r="F26" s="40" t="str">
        <x:v>颜色与使用说明</x:v>
      </x:c>
      <x:c r="G26" s="40" t="str">
        <x:v>颜色与使用说明</x:v>
      </x:c>
      <x:c r="H26" s="40" t="str">
        <x:v>颜色与使用说明</x:v>
      </x:c>
      <x:c r="I26" s="40" t="str">
        <x:v>颜色与使用说明</x:v>
      </x:c>
      <x:c r="J26" s="40" t="str">
        <x:v>颜色与使用说明</x:v>
      </x:c>
      <x:c r="K26" s="40" t="str">
        <x:v>颜色与使用说明</x:v>
      </x:c>
      <x:c r="L26" s="40" t="str">
        <x:v>颜色与使用说明</x:v>
      </x:c>
    </x:row>
    <x:row r="27" ht="22" customHeight="1">
      <x:c r="A27" s="24" t="str">
        <x:v>蓝色字体</x:v>
      </x:c>
      <x:c r="B27" s="32" t="str">
        <x:v>外部数据或模型硬编码输入，可供情景调整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 ht="22" customHeight="1">
      <x:c r="A28" s="24" t="str">
        <x:v>黑色字体</x:v>
      </x:c>
      <x:c r="B28" s="32" t="str">
        <x:v>工作表内公式或计算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 ht="22" customHeight="1">
      <x:c r="A29" s="24" t="str">
        <x:v>绿色字体</x:v>
      </x:c>
      <x:c r="B29" s="32" t="str">
        <x:v>跨工作表引用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 ht="22" customHeight="1">
      <x:c r="A30" s="24" t="str">
        <x:v>黄色底色</x:v>
      </x:c>
      <x:c r="B30" s="32" t="str">
        <x:v>关键假设或高不确定性输入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</x:sheetData>
  <x:mergeCells>
    <x:mergeCell ref="A9:F9"/>
    <x:mergeCell ref="A18:L18"/>
    <x:mergeCell ref="A26:L26"/>
    <x:mergeCell ref="B19:L19"/>
    <x:mergeCell ref="B20:L20"/>
    <x:mergeCell ref="B21:L21"/>
    <x:mergeCell ref="B22:L22"/>
    <x:mergeCell ref="B23:L23"/>
    <x:mergeCell ref="B27:L27"/>
    <x:mergeCell ref="B28:L28"/>
    <x:mergeCell ref="B29:L29"/>
    <x:mergeCell ref="B30:L30"/>
    <x:mergeCell ref="B24:L24"/>
    <x:mergeCell ref="A1:L1"/>
    <x:mergeCell ref="A2:L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5" hidden="0" customWidth="1"/>
    <x:col min="11" max="11" width="15" hidden="0" customWidth="1"/>
    <x:col min="12" max="12" width="52" hidden="0" customWidth="1"/>
    <x:col min="13" max="13" width="42" hidden="0" customWidth="1"/>
    <x:col min="14" max="14" width="13" hidden="0" customWidth="1"/>
    <x:col min="15" max="15" width="13" hidden="0" customWidth="1"/>
  </x:cols>
  <x:sheetData>
    <x:row r="1" ht="28" customHeight="1">
      <x:c r="A1" s="126" t="str">
        <x:v>在产铜矿实际成本样本（2025/FY2025）</x:v>
      </x:c>
      <x:c r="B1" s="126" t="str">
        <x:v>在产铜矿实际成本样本（2025/FY2025）</x:v>
      </x:c>
      <x:c r="C1" s="126" t="str">
        <x:v>在产铜矿实际成本样本（2025/FY2025）</x:v>
      </x:c>
      <x:c r="D1" s="126" t="str">
        <x:v>在产铜矿实际成本样本（2025/FY2025）</x:v>
      </x:c>
      <x:c r="E1" s="126" t="str">
        <x:v>在产铜矿实际成本样本（2025/FY2025）</x:v>
      </x:c>
      <x:c r="F1" s="126" t="str">
        <x:v>在产铜矿实际成本样本（2025/FY2025）</x:v>
      </x:c>
      <x:c r="G1" s="126" t="str">
        <x:v>在产铜矿实际成本样本（2025/FY2025）</x:v>
      </x:c>
      <x:c r="H1" s="126" t="str">
        <x:v>在产铜矿实际成本样本（2025/FY2025）</x:v>
      </x:c>
      <x:c r="I1" s="126" t="str">
        <x:v>在产铜矿实际成本样本（2025/FY2025）</x:v>
      </x:c>
      <x:c r="J1" s="126" t="str">
        <x:v>在产铜矿实际成本样本（2025/FY2025）</x:v>
      </x:c>
      <x:c r="K1" s="126" t="str">
        <x:v>在产铜矿实际成本样本（2025/FY2025）</x:v>
      </x:c>
      <x:c r="L1" s="126" t="str">
        <x:v>在产铜矿实际成本样本（2025/FY2025）</x:v>
      </x:c>
      <x:c r="M1" s="126" t="str">
        <x:v>在产铜矿实际成本样本（2025/FY2025）</x:v>
      </x:c>
      <x:c r="N1" s="126" t="str">
        <x:v>在产铜矿实际成本样本（2025/FY2025）</x:v>
      </x:c>
      <x:c r="O1" s="126" t="str">
        <x:v>在产铜矿实际成本样本（2025/FY2025）</x:v>
      </x:c>
    </x:row>
    <x:row r="3">
      <x:c r="A3" s="135" t="str">
        <x:v>矿山/组合</x:v>
      </x:c>
      <x:c r="B3" s="135" t="str">
        <x:v>国家</x:v>
      </x:c>
      <x:c r="C3" s="135" t="str">
        <x:v>公司</x:v>
      </x:c>
      <x:c r="D3" s="135" t="str">
        <x:v>时期</x:v>
      </x:c>
      <x:c r="E3" s="135" t="str">
        <x:v>铜产量 (kt)</x:v>
      </x:c>
      <x:c r="F3" s="135" t="str">
        <x:v>副产品抵扣前成本</x:v>
      </x:c>
      <x:c r="G3" s="135" t="str">
        <x:v>副产品抵扣</x:v>
      </x:c>
      <x:c r="H3" s="135" t="str">
        <x:v>净C1/单位成本</x:v>
      </x:c>
      <x:c r="I3" s="135" t="str">
        <x:v>AISC/维持现金成本</x:v>
      </x:c>
      <x:c r="J3" s="135" t="str">
        <x:v>公司披露口径</x:v>
      </x:c>
      <x:c r="K3" s="135" t="str">
        <x:v>来源日期</x:v>
      </x:c>
      <x:c r="L3" s="135" t="str">
        <x:v>来源URL</x:v>
      </x:c>
      <x:c r="M3" s="135" t="str">
        <x:v>关键备注</x:v>
      </x:c>
      <x:c r="N3" s="135" t="str">
        <x:v>质量等级</x:v>
      </x:c>
      <x:c r="O3" s="135" t="str">
        <x:v>纳入成本曲线</x:v>
      </x:c>
    </x:row>
    <x:row r="4">
      <x:c r="A4" s="36" t="str">
        <x:v>Southern Copper组合</x:v>
      </x:c>
      <x:c r="B4" s="36" t="str">
        <x:v>秘鲁/墨西哥</x:v>
      </x:c>
      <x:c r="C4" s="36" t="str">
        <x:v>Southern Copper</x:v>
      </x:c>
      <x:c r="D4" s="36" t="str">
        <x:v>2025</x:v>
      </x:c>
      <x:c r="E4" s="154" t="n">
        <x:v>923.34</x:v>
      </x:c>
      <x:c r="F4" s="155" t="n">
        <x:v>2.17</x:v>
      </x:c>
      <x:c r="G4" s="155" t="n">
        <x:v>1.59</x:v>
      </x:c>
      <x:c r="H4" s="155" t="n">
        <x:v>0.58</x:v>
      </x:c>
      <x:c r="I4" s="155"/>
      <x:c r="J4" s="32" t="str">
        <x:v>公司组合现金成本，净副产品收入</x:v>
      </x:c>
      <x:c r="K4" s="32" t="str">
        <x:v>2026-02-27</x:v>
      </x:c>
      <x:c r="L4" s="71" t="str">
        <x:v>https://southerncoppercorp.com/eng/wp-content/uploads/sites/2/2026/04/10k2025.pdf</x:v>
      </x:c>
      <x:c r="M4" s="32" t="str">
        <x:v>副产品包括钼、锌、银、金；组合而非单矿</x:v>
      </x:c>
      <x:c r="N4" s="32" t="str">
        <x:v>A</x:v>
      </x:c>
      <x:c r="O4" s="32" t="str">
        <x:v>是</x:v>
      </x:c>
    </x:row>
    <x:row r="5">
      <x:c r="A5" s="36" t="str">
        <x:v>Hudbay Peru / Constancia</x:v>
      </x:c>
      <x:c r="B5" s="36" t="str">
        <x:v>秘鲁</x:v>
      </x:c>
      <x:c r="C5" s="36" t="str">
        <x:v>Hudbay</x:v>
      </x:c>
      <x:c r="D5" s="36" t="str">
        <x:v>2025</x:v>
      </x:c>
      <x:c r="E5" s="154" t="n">
        <x:v>85.155</x:v>
      </x:c>
      <x:c r="F5" s="155" t="n">
        <x:v>2.7</x:v>
      </x:c>
      <x:c r="G5" s="155" t="n">
        <x:v>1.62</x:v>
      </x:c>
      <x:c r="H5" s="155" t="n">
        <x:v>1.08</x:v>
      </x:c>
      <x:c r="I5" s="155" t="n">
        <x:v>1.99</x:v>
      </x:c>
      <x:c r="J5" s="32" t="str">
        <x:v>净现金成本；维持现金成本约净成本+0.91</x:v>
      </x:c>
      <x:c r="K5" s="32" t="str">
        <x:v>2026-02</x:v>
      </x:c>
      <x:c r="L5" s="71" t="str">
        <x:v>https://www.hudbayminerals.com/files/doc_financials/2025/q4/MDA226.pdf</x:v>
      </x:c>
      <x:c r="M5" s="32" t="str">
        <x:v>含Pampacancha供矿；AISC口径与行业定义近似但不完全相同</x:v>
      </x:c>
      <x:c r="N5" s="32" t="str">
        <x:v>A</x:v>
      </x:c>
      <x:c r="O5" s="32" t="str">
        <x:v>是</x:v>
      </x:c>
    </x:row>
    <x:row r="6">
      <x:c r="A6" s="36" t="str">
        <x:v>Las Bambas</x:v>
      </x:c>
      <x:c r="B6" s="36" t="str">
        <x:v>秘鲁</x:v>
      </x:c>
      <x:c r="C6" s="36" t="str">
        <x:v>MMG</x:v>
      </x:c>
      <x:c r="D6" s="36" t="str">
        <x:v>2025</x:v>
      </x:c>
      <x:c r="E6" s="154" t="n">
        <x:v>410.834</x:v>
      </x:c>
      <x:c r="F6" s="155"/>
      <x:c r="G6" s="155"/>
      <x:c r="H6" s="155" t="n">
        <x:v>1.12</x:v>
      </x:c>
      <x:c r="I6" s="155"/>
      <x:c r="J6" s="32" t="str">
        <x:v>C1现金成本</x:v>
      </x:c>
      <x:c r="K6" s="32" t="str">
        <x:v>2026-04-21</x:v>
      </x:c>
      <x:c r="L6" s="71" t="str">
        <x:v>https://www.mmg.com/content/uploads/2026/04/e_2026-04-21_2025-Annual-Report-1.pdf</x:v>
      </x:c>
      <x:c r="M6" s="32" t="str">
        <x:v>2025产量410,834吨；成本采用公司2025披露</x:v>
      </x:c>
      <x:c r="N6" s="32" t="str">
        <x:v>A</x:v>
      </x:c>
      <x:c r="O6" s="32" t="str">
        <x:v>是</x:v>
      </x:c>
    </x:row>
    <x:row r="7">
      <x:c r="A7" s="36" t="str">
        <x:v>Escondida</x:v>
      </x:c>
      <x:c r="B7" s="36" t="str">
        <x:v>智利</x:v>
      </x:c>
      <x:c r="C7" s="36" t="str">
        <x:v>BHP/Rio Tinto</x:v>
      </x:c>
      <x:c r="D7" s="36" t="str">
        <x:v>FY2025</x:v>
      </x:c>
      <x:c r="E7" s="154" t="n">
        <x:v>1305</x:v>
      </x:c>
      <x:c r="F7" s="155"/>
      <x:c r="G7" s="155"/>
      <x:c r="H7" s="155" t="n">
        <x:v>1.19</x:v>
      </x:c>
      <x:c r="I7" s="155"/>
      <x:c r="J7" s="32" t="str">
        <x:v>BHP单位成本</x:v>
      </x:c>
      <x:c r="K7" s="32" t="str">
        <x:v>2025-08-19</x:v>
      </x:c>
      <x:c r="L7" s="71" t="str">
        <x:v>https://www.bhp.com/-/media/documents/media/reports-and-presentations/2025/250819_bhpresultsfortheyearended30june2025.pdf</x:v>
      </x:c>
      <x:c r="M7" s="32" t="str">
        <x:v>财年口径；全球最大铜矿之一</x:v>
      </x:c>
      <x:c r="N7" s="32" t="str">
        <x:v>A</x:v>
      </x:c>
      <x:c r="O7" s="32" t="str">
        <x:v>是</x:v>
      </x:c>
    </x:row>
    <x:row r="8">
      <x:c r="A8" s="36" t="str">
        <x:v>Antofagasta矿业组合</x:v>
      </x:c>
      <x:c r="B8" s="36" t="str">
        <x:v>智利</x:v>
      </x:c>
      <x:c r="C8" s="36" t="str">
        <x:v>Antofagasta</x:v>
      </x:c>
      <x:c r="D8" s="36" t="str">
        <x:v>2025</x:v>
      </x:c>
      <x:c r="E8" s="154" t="n">
        <x:v>653.7</x:v>
      </x:c>
      <x:c r="F8" s="155" t="n">
        <x:v>2.38</x:v>
      </x:c>
      <x:c r="G8" s="155" t="n">
        <x:v>1.19</x:v>
      </x:c>
      <x:c r="H8" s="155" t="n">
        <x:v>1.19</x:v>
      </x:c>
      <x:c r="I8" s="155"/>
      <x:c r="J8" s="32" t="str">
        <x:v>现金成本：副产品抵扣前与净额</x:v>
      </x:c>
      <x:c r="K8" s="32" t="str">
        <x:v>2026-02-17</x:v>
      </x:c>
      <x:c r="L8" s="71" t="str">
        <x:v>https://www.antofagasta.co.uk/media/4894/20260217-anto-fy25-results-rns.pdf</x:v>
      </x:c>
      <x:c r="M8" s="32" t="str">
        <x:v>Los Pelambres、Centinela、Antucoya、Zaldívar组合</x:v>
      </x:c>
      <x:c r="N8" s="32" t="str">
        <x:v>A</x:v>
      </x:c>
      <x:c r="O8" s="32" t="str">
        <x:v>是</x:v>
      </x:c>
    </x:row>
    <x:row r="9">
      <x:c r="A9" s="36" t="str">
        <x:v>Teck铜业务（不含QB）</x:v>
      </x:c>
      <x:c r="B9" s="36" t="str">
        <x:v>智利/加拿大</x:v>
      </x:c>
      <x:c r="C9" s="36" t="str">
        <x:v>Teck</x:v>
      </x:c>
      <x:c r="D9" s="36" t="str">
        <x:v>2025</x:v>
      </x:c>
      <x:c r="E9" s="154" t="n">
        <x:v>254.875</x:v>
      </x:c>
      <x:c r="F9" s="155" t="n">
        <x:v>2.18</x:v>
      </x:c>
      <x:c r="G9" s="155" t="n">
        <x:v>0.58</x:v>
      </x:c>
      <x:c r="H9" s="155" t="n">
        <x:v>1.6</x:v>
      </x:c>
      <x:c r="I9" s="155"/>
      <x:c r="J9" s="32" t="str">
        <x:v>单位现金成本，按可销售铜量</x:v>
      </x:c>
      <x:c r="K9" s="32" t="str">
        <x:v>2026-02</x:v>
      </x:c>
      <x:c r="L9" s="71" t="str">
        <x:v>https://www.teck.com/media/2025-Annual-Report.pdf</x:v>
      </x:c>
      <x:c r="M9" s="32" t="str">
        <x:v>用于避免与Quebrada Blanca重复</x:v>
      </x:c>
      <x:c r="N9" s="32" t="str">
        <x:v>A</x:v>
      </x:c>
      <x:c r="O9" s="32" t="str">
        <x:v>是</x:v>
      </x:c>
    </x:row>
    <x:row r="10">
      <x:c r="A10" s="156" t="str">
        <x:v>First Quantum组合（不含Cobre Panamá）</x:v>
      </x:c>
      <x:c r="B10" s="156" t="str">
        <x:v>赞比亚/土耳其等</x:v>
      </x:c>
      <x:c r="C10" s="156" t="str">
        <x:v>First Quantum</x:v>
      </x:c>
      <x:c r="D10" s="156" t="str">
        <x:v>2025</x:v>
      </x:c>
      <x:c r="E10" s="157" t="n">
        <x:v>400</x:v>
      </x:c>
      <x:c r="F10" s="158"/>
      <x:c r="G10" s="158"/>
      <x:c r="H10" s="158" t="n">
        <x:v>2.02</x:v>
      </x:c>
      <x:c r="I10" s="158"/>
      <x:c r="J10" s="159" t="str">
        <x:v>公司C1组合成本；产量为公开数据近似归集</x:v>
      </x:c>
      <x:c r="K10" s="159" t="str">
        <x:v>2026-03</x:v>
      </x:c>
      <x:c r="L10" s="160" t="str">
        <x:v>https://www.first-quantum.com/wp-content/uploads/2026/03/First-Quantum-2025-AR-Final-Web.pdf</x:v>
      </x:c>
      <x:c r="M10" s="159" t="str">
        <x:v>产量权重为模型近似，置信度低于其余样本</x:v>
      </x:c>
      <x:c r="N10" s="159" t="str">
        <x:v>B</x:v>
      </x:c>
      <x:c r="O10" s="159" t="str">
        <x:v>是</x:v>
      </x:c>
    </x:row>
    <x:row r="11">
      <x:c r="A11" s="36" t="str">
        <x:v>Spence</x:v>
      </x:c>
      <x:c r="B11" s="36" t="str">
        <x:v>智利</x:v>
      </x:c>
      <x:c r="C11" s="36" t="str">
        <x:v>BHP</x:v>
      </x:c>
      <x:c r="D11" s="36" t="str">
        <x:v>FY2025</x:v>
      </x:c>
      <x:c r="E11" s="154" t="n">
        <x:v>268</x:v>
      </x:c>
      <x:c r="F11" s="155"/>
      <x:c r="G11" s="155"/>
      <x:c r="H11" s="155" t="n">
        <x:v>2.07</x:v>
      </x:c>
      <x:c r="I11" s="155"/>
      <x:c r="J11" s="32" t="str">
        <x:v>BHP单位成本</x:v>
      </x:c>
      <x:c r="K11" s="32" t="str">
        <x:v>2025-08-19</x:v>
      </x:c>
      <x:c r="L11" s="71" t="str">
        <x:v>https://www.bhp.com/-/media/documents/media/reports-and-presentations/2025/250819_bhpresultsfortheyearended30june2025.pdf</x:v>
      </x:c>
      <x:c r="M11" s="32" t="str">
        <x:v>财年口径</x:v>
      </x:c>
      <x:c r="N11" s="32" t="str">
        <x:v>A</x:v>
      </x:c>
      <x:c r="O11" s="32" t="str">
        <x:v>是</x:v>
      </x:c>
    </x:row>
    <x:row r="12">
      <x:c r="A12" s="156" t="str">
        <x:v>Barrick铜矿组合</x:v>
      </x:c>
      <x:c r="B12" s="156" t="str">
        <x:v>赞比亚/沙特等</x:v>
      </x:c>
      <x:c r="C12" s="156" t="str">
        <x:v>Barrick</x:v>
      </x:c>
      <x:c r="D12" s="156" t="str">
        <x:v>2025</x:v>
      </x:c>
      <x:c r="E12" s="157" t="n">
        <x:v>220</x:v>
      </x:c>
      <x:c r="F12" s="158" t="n">
        <x:v>2.91</x:v>
      </x:c>
      <x:c r="G12" s="158" t="n">
        <x:v>0.77</x:v>
      </x:c>
      <x:c r="H12" s="158" t="n">
        <x:v>2.14</x:v>
      </x:c>
      <x:c r="I12" s="158" t="n">
        <x:v>3.2</x:v>
      </x:c>
      <x:c r="J12" s="159" t="str">
        <x:v>销售成本/磅、C1与AISC</x:v>
      </x:c>
      <x:c r="K12" s="159" t="str">
        <x:v>2026-02</x:v>
      </x:c>
      <x:c r="L12" s="160" t="str">
        <x:v>https://www.barrick.com/English/news/news-details/2026/q4-2025-results/default.aspx</x:v>
      </x:c>
      <x:c r="M12" s="159" t="str">
        <x:v>保留为C1/AISC交叉参考；不纳入净C1主曲线，以避免与Antofagasta对Zaldívar权益产量的潜在重叠及组合口径混杂</x:v>
      </x:c>
      <x:c r="N12" s="159" t="str">
        <x:v>A</x:v>
      </x:c>
      <x:c r="O12" s="159" t="str">
        <x:v>否</x:v>
      </x:c>
    </x:row>
    <x:row r="13">
      <x:c r="A13" s="36" t="str">
        <x:v>Kamoa-Kakula</x:v>
      </x:c>
      <x:c r="B13" s="36" t="str">
        <x:v>刚果（金）</x:v>
      </x:c>
      <x:c r="C13" s="36" t="str">
        <x:v>Ivanhoe/Zijin</x:v>
      </x:c>
      <x:c r="D13" s="36" t="str">
        <x:v>2025</x:v>
      </x:c>
      <x:c r="E13" s="154" t="n">
        <x:v>388.8</x:v>
      </x:c>
      <x:c r="F13" s="155"/>
      <x:c r="G13" s="155"/>
      <x:c r="H13" s="155" t="n">
        <x:v>2.16</x:v>
      </x:c>
      <x:c r="I13" s="155"/>
      <x:c r="J13" s="32" t="str">
        <x:v>C1现金成本</x:v>
      </x:c>
      <x:c r="K13" s="32" t="str">
        <x:v>2026-03</x:v>
      </x:c>
      <x:c r="L13" s="71" t="str">
        <x:v>https://www.ivanhoemines.com/news-stories/news-release/ivanhoe-mines-issues-2025-fourth-quarter-and-annual-financial-results/</x:v>
      </x:c>
      <x:c r="M13" s="32" t="str">
        <x:v>2025受地震活动和排水修复影响</x:v>
      </x:c>
      <x:c r="N13" s="32" t="str">
        <x:v>A</x:v>
      </x:c>
      <x:c r="O13" s="32" t="str">
        <x:v>是</x:v>
      </x:c>
    </x:row>
    <x:row r="14">
      <x:c r="A14" s="36" t="str">
        <x:v>Capstone Copper组合</x:v>
      </x:c>
      <x:c r="B14" s="36" t="str">
        <x:v>美洲</x:v>
      </x:c>
      <x:c r="C14" s="36" t="str">
        <x:v>Capstone Copper</x:v>
      </x:c>
      <x:c r="D14" s="36" t="str">
        <x:v>2025</x:v>
      </x:c>
      <x:c r="E14" s="154" t="n">
        <x:v>224.764</x:v>
      </x:c>
      <x:c r="F14" s="155"/>
      <x:c r="G14" s="155"/>
      <x:c r="H14" s="155" t="n">
        <x:v>2.44</x:v>
      </x:c>
      <x:c r="I14" s="155"/>
      <x:c r="J14" s="32" t="str">
        <x:v>C1现金成本</x:v>
      </x:c>
      <x:c r="K14" s="32" t="str">
        <x:v>2026-02</x:v>
      </x:c>
      <x:c r="L14" s="71" t="str">
        <x:v>https://capstonecopper.com/news/capstone-copper-reports-record-fourth-quarter-2025-results/</x:v>
      </x:c>
      <x:c r="M14" s="32" t="str">
        <x:v>组合成本受Mantoverde爬坡影响</x:v>
      </x:c>
      <x:c r="N14" s="32" t="str">
        <x:v>A</x:v>
      </x:c>
      <x:c r="O14" s="32" t="str">
        <x:v>是</x:v>
      </x:c>
    </x:row>
    <x:row r="15">
      <x:c r="A15" s="36" t="str">
        <x:v>Quebrada Blanca</x:v>
      </x:c>
      <x:c r="B15" s="36" t="str">
        <x:v>智利</x:v>
      </x:c>
      <x:c r="C15" s="36" t="str">
        <x:v>Teck</x:v>
      </x:c>
      <x:c r="D15" s="36" t="str">
        <x:v>2025</x:v>
      </x:c>
      <x:c r="E15" s="154" t="n">
        <x:v>166.469</x:v>
      </x:c>
      <x:c r="F15" s="155" t="n">
        <x:v>3.1</x:v>
      </x:c>
      <x:c r="G15" s="155" t="n">
        <x:v>0.43</x:v>
      </x:c>
      <x:c r="H15" s="155" t="n">
        <x:v>2.67</x:v>
      </x:c>
      <x:c r="I15" s="155"/>
      <x:c r="J15" s="32" t="str">
        <x:v>单位现金成本，按可销售铜量</x:v>
      </x:c>
      <x:c r="K15" s="32" t="str">
        <x:v>2026-02</x:v>
      </x:c>
      <x:c r="L15" s="71" t="str">
        <x:v>https://www.teck.com/media/2025-Annual-Report.pdf</x:v>
      </x:c>
      <x:c r="M15" s="32" t="str">
        <x:v>尾矿设施与爬坡问题使成本处于高位</x:v>
      </x:c>
      <x:c r="N15" s="32" t="str">
        <x:v>A</x:v>
      </x:c>
      <x:c r="O15" s="32" t="str">
        <x:v>是</x:v>
      </x:c>
    </x:row>
    <x:row r="16">
      <x:c r="A16" s="36" t="str">
        <x:v>Hudbay BC / Copper Mountain</x:v>
      </x:c>
      <x:c r="B16" s="36" t="str">
        <x:v>加拿大</x:v>
      </x:c>
      <x:c r="C16" s="36" t="str">
        <x:v>Hudbay</x:v>
      </x:c>
      <x:c r="D16" s="36" t="str">
        <x:v>2025</x:v>
      </x:c>
      <x:c r="E16" s="154" t="n">
        <x:v>23.784</x:v>
      </x:c>
      <x:c r="F16" s="155" t="n">
        <x:v>4.61</x:v>
      </x:c>
      <x:c r="G16" s="155" t="n">
        <x:v>1.55</x:v>
      </x:c>
      <x:c r="H16" s="155" t="n">
        <x:v>3.06</x:v>
      </x:c>
      <x:c r="I16" s="155"/>
      <x:c r="J16" s="32" t="str">
        <x:v>净现金成本</x:v>
      </x:c>
      <x:c r="K16" s="32" t="str">
        <x:v>2026-02</x:v>
      </x:c>
      <x:c r="L16" s="71" t="str">
        <x:v>https://www.hudbayminerals.com/files/doc_financials/2025/q4/MDA226.pdf</x:v>
      </x:c>
      <x:c r="M16" s="32" t="str">
        <x:v>小样本、高成本爬坡资产</x:v>
      </x:c>
      <x:c r="N16" s="32" t="str">
        <x:v>A</x:v>
      </x:c>
      <x:c r="O16" s="32" t="str">
        <x:v>是</x:v>
      </x:c>
    </x:row>
    <x:row r="18" ht="20" customHeight="1">
      <x:c r="A18" s="129" t="str">
        <x:v>样本汇总</x:v>
      </x:c>
      <x:c r="B18" s="129" t="str">
        <x:v>样本汇总</x:v>
      </x:c>
      <x:c r="C18" s="129" t="str">
        <x:v>样本汇总</x:v>
      </x:c>
      <x:c r="D18" s="129" t="str">
        <x:v>样本汇总</x:v>
      </x:c>
      <x:c r="E18" s="129" t="str">
        <x:v>样本汇总</x:v>
      </x:c>
      <x:c r="F18" s="129" t="str">
        <x:v>样本汇总</x:v>
      </x:c>
      <x:c r="G18" s="129" t="str">
        <x:v>样本汇总</x:v>
      </x:c>
      <x:c r="H18" s="129" t="str">
        <x:v>样本汇总</x:v>
      </x:c>
      <x:c r="I18" s="129" t="str">
        <x:v>样本汇总</x:v>
      </x:c>
      <x:c r="J18" s="129" t="str">
        <x:v>样本汇总</x:v>
      </x:c>
      <x:c r="K18" s="129" t="str">
        <x:v>样本汇总</x:v>
      </x:c>
      <x:c r="L18" s="129" t="str">
        <x:v>样本汇总</x:v>
      </x:c>
      <x:c r="M18" s="129" t="str">
        <x:v>样本汇总</x:v>
      </x:c>
      <x:c r="N18" s="129" t="str">
        <x:v>样本汇总</x:v>
      </x:c>
      <x:c r="O18" s="129" t="str">
        <x:v>样本汇总</x:v>
      </x:c>
    </x:row>
    <x:row r="19">
      <x:c r="A19" s="135" t="str">
        <x:v>指标</x:v>
      </x:c>
      <x:c r="B19" s="135" t="str">
        <x:v>数值</x:v>
      </x:c>
      <x:c r="C19" s="135" t="str">
        <x:v>单位/说明</x:v>
      </x:c>
      <x:c r="D19" s="135" t="str"/>
      <x:c r="E19" s="135" t="str"/>
    </x:row>
    <x:row r="20">
      <x:c r="A20" s="144" t="str">
        <x:v>纳入样本产量</x:v>
      </x:c>
      <x:c r="B20" s="75" t="n">
        <x:f>SUM(E4:E11,E13:E16)</x:f>
        <x:v>5104.721</x:v>
      </x:c>
      <x:c r="C20" t="str">
        <x:v>kt</x:v>
      </x:c>
      <x:c r="D20" t="str"/>
      <x:c r="E20" t="str"/>
    </x:row>
    <x:row r="21">
      <x:c r="A21" s="144" t="str">
        <x:v>占2025全球矿产铜</x:v>
      </x:c>
      <x:c r="B21" s="77" t="n">
        <x:f>B20/'成本假设'!$B$29</x:f>
        <x:v>0.22194439130434782</x:v>
      </x:c>
      <x:c r="C21" t="str">
        <x:v>%</x:v>
      </x:c>
      <x:c r="D21" t="str"/>
      <x:c r="E21" t="str"/>
    </x:row>
    <x:row r="22">
      <x:c r="A22" s="144" t="str">
        <x:v>产量加权平均净C1</x:v>
      </x:c>
      <x:c r="B22" s="110" t="n">
        <x:f>(SUMPRODUCT(E4:E11,H4:H11)+SUMPRODUCT(E13:E16,H13:H16))/B20</x:f>
        <x:v>1.3897987980146225</x:v>
      </x:c>
      <x:c r="C22" t="str">
        <x:v>US$/lb</x:v>
      </x:c>
      <x:c r="D22" t="str"/>
      <x:c r="E22" t="str"/>
    </x:row>
    <x:row r="23">
      <x:c r="A23" s="144" t="str">
        <x:v>样本数量</x:v>
      </x:c>
      <x:c r="B23" t="n">
        <x:v>12</x:v>
      </x:c>
      <x:c r="C23" t="str">
        <x:v>项</x:v>
      </x:c>
      <x:c r="D23" t="str"/>
      <x:c r="E23" t="str"/>
    </x:row>
  </x:sheetData>
  <x:mergeCells>
    <x:mergeCell ref="A1:O1"/>
    <x:mergeCell ref="A18:O18"/>
  </x:mergeCells>
  <x:pageMargins left="0.7" right="0.7" top="0.75" bottom="0.75" header="0.3" footer="0.3"/>
  <x:tableParts count="1">
    <x:tablePart xmlns:r="http://schemas.openxmlformats.org/officeDocument/2006/relationships" r:id="R06f5066a34994d45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4" hidden="0" customWidth="1"/>
    <x:col min="8" max="8" width="14" hidden="0" customWidth="1"/>
    <x:col min="9" max="9" width="14" hidden="0" customWidth="1"/>
    <x:col min="10" max="10" width="45" hidden="0" customWidth="1"/>
    <x:col min="11" max="11" width="3" hidden="0" customWidth="1"/>
    <x:col min="12" max="12" width="20" hidden="0" customWidth="1"/>
    <x:col min="13" max="13" width="20" hidden="0" customWidth="1"/>
  </x:cols>
  <x:sheetData>
    <x:row r="1" ht="28" customHeight="1">
      <x:c r="A1" s="126" t="str">
        <x:v>在产矿山净C1成本曲线（公开样本，产量加权）</x:v>
      </x:c>
      <x:c r="B1" s="126" t="str">
        <x:v>在产矿山净C1成本曲线（公开样本，产量加权）</x:v>
      </x:c>
      <x:c r="C1" s="126" t="str">
        <x:v>在产矿山净C1成本曲线（公开样本，产量加权）</x:v>
      </x:c>
      <x:c r="D1" s="126" t="str">
        <x:v>在产矿山净C1成本曲线（公开样本，产量加权）</x:v>
      </x:c>
      <x:c r="E1" s="126" t="str">
        <x:v>在产矿山净C1成本曲线（公开样本，产量加权）</x:v>
      </x:c>
      <x:c r="F1" s="126" t="str">
        <x:v>在产矿山净C1成本曲线（公开样本，产量加权）</x:v>
      </x:c>
      <x:c r="G1" s="126" t="str">
        <x:v>在产矿山净C1成本曲线（公开样本，产量加权）</x:v>
      </x:c>
      <x:c r="H1" s="126" t="str">
        <x:v>在产矿山净C1成本曲线（公开样本，产量加权）</x:v>
      </x:c>
      <x:c r="I1" s="126" t="str">
        <x:v>在产矿山净C1成本曲线（公开样本，产量加权）</x:v>
      </x:c>
      <x:c r="J1" s="126" t="str">
        <x:v>在产矿山净C1成本曲线（公开样本，产量加权）</x:v>
      </x:c>
    </x:row>
    <x:row r="3">
      <x:c r="A3" s="135" t="str">
        <x:v>矿山/组合</x:v>
      </x:c>
      <x:c r="B3" s="135" t="str">
        <x:v>产量 (kt)</x:v>
      </x:c>
      <x:c r="C3" s="135" t="str">
        <x:v>净C1/单位成本</x:v>
      </x:c>
      <x:c r="D3" s="135" t="str">
        <x:v>累计产量 (kt)</x:v>
      </x:c>
      <x:c r="E3" s="135" t="str">
        <x:v>累计样本占比</x:v>
      </x:c>
      <x:c r="F3" s="135" t="str">
        <x:v>全球产量占比</x:v>
      </x:c>
      <x:c r="G3" s="135" t="str">
        <x:v>质量等级</x:v>
      </x:c>
      <x:c r="H3" s="135" t="str">
        <x:v>公司</x:v>
      </x:c>
      <x:c r="I3" s="135" t="str">
        <x:v>国家</x:v>
      </x:c>
      <x:c r="J3" s="135" t="str">
        <x:v>备注</x:v>
      </x:c>
      <x:c r="L3" s="135" t="str">
        <x:v>累计样本产量占比</x:v>
      </x:c>
      <x:c r="M3" s="135" t="str">
        <x:v>净C1/单位成本</x:v>
      </x:c>
    </x:row>
    <x:row r="4">
      <x:c r="A4" s="44" t="str">
        <x:f>'在产矿山成本库'!A4</x:f>
        <x:v>Southern Copper组合</x:v>
      </x:c>
      <x:c r="B4" s="48" t="n">
        <x:f>'在产矿山成本库'!E4</x:f>
        <x:v>923.34</x:v>
      </x:c>
      <x:c r="C4" s="162" t="n">
        <x:f>'在产矿山成本库'!H4</x:f>
        <x:v>0.58</x:v>
      </x:c>
      <x:c r="D4" s="75" t="n">
        <x:f>B4</x:f>
        <x:v>923.34</x:v>
      </x:c>
      <x:c r="E4" s="77" t="n">
        <x:f>D4/SUM($B$4:$B$15)</x:f>
        <x:v>0.18087962104099325</x:v>
      </x:c>
      <x:c r="F4" s="77" t="n">
        <x:f>D4/'成本假设'!$B$29</x:f>
        <x:v>0.04014521739130435</x:v>
      </x:c>
      <x:c r="G4" s="161" t="str">
        <x:f>'在产矿山成本库'!N4</x:f>
        <x:v>A</x:v>
      </x:c>
      <x:c r="H4" s="161" t="str">
        <x:f>'在产矿山成本库'!C4</x:f>
        <x:v>Southern Copper</x:v>
      </x:c>
      <x:c r="I4" s="161" t="str">
        <x:f>'在产矿山成本库'!B4</x:f>
        <x:v>秘鲁/墨西哥</x:v>
      </x:c>
      <x:c r="J4" s="161" t="str">
        <x:f>'在产矿山成本库'!M4</x:f>
        <x:v>副产品包括钼、锌、银、金；组合而非单矿</x:v>
      </x:c>
      <x:c r="L4" s="136" t="n">
        <x:f>E4</x:f>
        <x:v>0.18087962104099325</x:v>
      </x:c>
      <x:c r="M4" s="191" t="n">
        <x:f>C4</x:f>
        <x:v>0.58</x:v>
      </x:c>
    </x:row>
    <x:row r="5">
      <x:c r="A5" s="44" t="str">
        <x:f>'在产矿山成本库'!A5</x:f>
        <x:v>Hudbay Peru / Constancia</x:v>
      </x:c>
      <x:c r="B5" s="48" t="n">
        <x:f>'在产矿山成本库'!E5</x:f>
        <x:v>85.155</x:v>
      </x:c>
      <x:c r="C5" s="162" t="n">
        <x:f>'在产矿山成本库'!H5</x:f>
        <x:v>1.08</x:v>
      </x:c>
      <x:c r="D5" s="75" t="n">
        <x:f>D4+B5</x:f>
        <x:v>1008.495</x:v>
      </x:c>
      <x:c r="E5" s="77" t="n">
        <x:f>D5/SUM($B$4:$B$15)</x:f>
        <x:v>0.19756123792074046</x:v>
      </x:c>
      <x:c r="F5" s="77" t="n">
        <x:f>D5/'成本假设'!$B$29</x:f>
        <x:v>0.04384760869565217</x:v>
      </x:c>
      <x:c r="G5" s="161" t="str">
        <x:f>'在产矿山成本库'!N5</x:f>
        <x:v>A</x:v>
      </x:c>
      <x:c r="H5" s="161" t="str">
        <x:f>'在产矿山成本库'!C5</x:f>
        <x:v>Hudbay</x:v>
      </x:c>
      <x:c r="I5" s="161" t="str">
        <x:f>'在产矿山成本库'!B5</x:f>
        <x:v>秘鲁</x:v>
      </x:c>
      <x:c r="J5" s="161" t="str">
        <x:f>'在产矿山成本库'!M5</x:f>
        <x:v>含Pampacancha供矿；AISC口径与行业定义近似但不完全相同</x:v>
      </x:c>
      <x:c r="L5" s="136" t="n">
        <x:f>E5</x:f>
        <x:v>0.19756123792074046</x:v>
      </x:c>
      <x:c r="M5" s="191" t="n">
        <x:f>C5</x:f>
        <x:v>1.08</x:v>
      </x:c>
    </x:row>
    <x:row r="6">
      <x:c r="A6" s="44" t="str">
        <x:f>'在产矿山成本库'!A6</x:f>
        <x:v>Las Bambas</x:v>
      </x:c>
      <x:c r="B6" s="48" t="n">
        <x:f>'在产矿山成本库'!E6</x:f>
        <x:v>410.834</x:v>
      </x:c>
      <x:c r="C6" s="162" t="n">
        <x:f>'在产矿山成本库'!H6</x:f>
        <x:v>1.12</x:v>
      </x:c>
      <x:c r="D6" s="75" t="n">
        <x:f>D5+B6</x:f>
        <x:v>1419.329</x:v>
      </x:c>
      <x:c r="E6" s="77" t="n">
        <x:f>D6/SUM($B$4:$B$15)</x:f>
        <x:v>0.27804242386606437</x:v>
      </x:c>
      <x:c r="F6" s="77" t="n">
        <x:f>D6/'成本假设'!$B$29</x:f>
        <x:v>0.06170995652173913</x:v>
      </x:c>
      <x:c r="G6" s="161" t="str">
        <x:f>'在产矿山成本库'!N6</x:f>
        <x:v>A</x:v>
      </x:c>
      <x:c r="H6" s="161" t="str">
        <x:f>'在产矿山成本库'!C6</x:f>
        <x:v>MMG</x:v>
      </x:c>
      <x:c r="I6" s="161" t="str">
        <x:f>'在产矿山成本库'!B6</x:f>
        <x:v>秘鲁</x:v>
      </x:c>
      <x:c r="J6" s="161" t="str">
        <x:f>'在产矿山成本库'!M6</x:f>
        <x:v>2025产量410,834吨；成本采用公司2025披露</x:v>
      </x:c>
      <x:c r="L6" s="136" t="n">
        <x:f>E6</x:f>
        <x:v>0.27804242386606437</x:v>
      </x:c>
      <x:c r="M6" s="191" t="n">
        <x:f>C6</x:f>
        <x:v>1.12</x:v>
      </x:c>
    </x:row>
    <x:row r="7">
      <x:c r="A7" s="44" t="str">
        <x:f>'在产矿山成本库'!A7</x:f>
        <x:v>Escondida</x:v>
      </x:c>
      <x:c r="B7" s="48" t="n">
        <x:f>'在产矿山成本库'!E7</x:f>
        <x:v>1305</x:v>
      </x:c>
      <x:c r="C7" s="162" t="n">
        <x:f>'在产矿山成本库'!H7</x:f>
        <x:v>1.19</x:v>
      </x:c>
      <x:c r="D7" s="75" t="n">
        <x:f>D6+B7</x:f>
        <x:v>2724.3289999999997</x:v>
      </x:c>
      <x:c r="E7" s="77" t="n">
        <x:f>D7/SUM($B$4:$B$15)</x:f>
        <x:v>0.5336881290867806</x:v>
      </x:c>
      <x:c r="F7" s="77" t="n">
        <x:f>D7/'成本假设'!$B$29</x:f>
        <x:v>0.11844908695652173</x:v>
      </x:c>
      <x:c r="G7" s="161" t="str">
        <x:f>'在产矿山成本库'!N7</x:f>
        <x:v>A</x:v>
      </x:c>
      <x:c r="H7" s="161" t="str">
        <x:f>'在产矿山成本库'!C7</x:f>
        <x:v>BHP/Rio Tinto</x:v>
      </x:c>
      <x:c r="I7" s="161" t="str">
        <x:f>'在产矿山成本库'!B7</x:f>
        <x:v>智利</x:v>
      </x:c>
      <x:c r="J7" s="161" t="str">
        <x:f>'在产矿山成本库'!M7</x:f>
        <x:v>财年口径；全球最大铜矿之一</x:v>
      </x:c>
      <x:c r="L7" s="136" t="n">
        <x:f>E7</x:f>
        <x:v>0.5336881290867806</x:v>
      </x:c>
      <x:c r="M7" s="191" t="n">
        <x:f>C7</x:f>
        <x:v>1.19</x:v>
      </x:c>
    </x:row>
    <x:row r="8">
      <x:c r="A8" s="44" t="str">
        <x:f>'在产矿山成本库'!A8</x:f>
        <x:v>Antofagasta矿业组合</x:v>
      </x:c>
      <x:c r="B8" s="48" t="n">
        <x:f>'在产矿山成本库'!E8</x:f>
        <x:v>653.7</x:v>
      </x:c>
      <x:c r="C8" s="162" t="n">
        <x:f>'在产矿山成本库'!H8</x:f>
        <x:v>1.19</x:v>
      </x:c>
      <x:c r="D8" s="75" t="n">
        <x:f>D7+B8</x:f>
        <x:v>3378.0289999999995</x:v>
      </x:c>
      <x:c r="E8" s="77" t="n">
        <x:f>D8/SUM($B$4:$B$15)</x:f>
        <x:v>0.6617460582076865</x:v>
      </x:c>
      <x:c r="F8" s="77" t="n">
        <x:f>D8/'成本假设'!$B$29</x:f>
        <x:v>0.1468708260869565</x:v>
      </x:c>
      <x:c r="G8" s="161" t="str">
        <x:f>'在产矿山成本库'!N8</x:f>
        <x:v>A</x:v>
      </x:c>
      <x:c r="H8" s="161" t="str">
        <x:f>'在产矿山成本库'!C8</x:f>
        <x:v>Antofagasta</x:v>
      </x:c>
      <x:c r="I8" s="161" t="str">
        <x:f>'在产矿山成本库'!B8</x:f>
        <x:v>智利</x:v>
      </x:c>
      <x:c r="J8" s="161" t="str">
        <x:f>'在产矿山成本库'!M8</x:f>
        <x:v>Los Pelambres、Centinela、Antucoya、Zaldívar组合</x:v>
      </x:c>
      <x:c r="L8" s="136" t="n">
        <x:f>E8</x:f>
        <x:v>0.6617460582076865</x:v>
      </x:c>
      <x:c r="M8" s="191" t="n">
        <x:f>C8</x:f>
        <x:v>1.19</x:v>
      </x:c>
    </x:row>
    <x:row r="9">
      <x:c r="A9" s="44" t="str">
        <x:f>'在产矿山成本库'!A9</x:f>
        <x:v>Teck铜业务（不含QB）</x:v>
      </x:c>
      <x:c r="B9" s="48" t="n">
        <x:f>'在产矿山成本库'!E9</x:f>
        <x:v>254.875</x:v>
      </x:c>
      <x:c r="C9" s="162" t="n">
        <x:f>'在产矿山成本库'!H9</x:f>
        <x:v>1.6</x:v>
      </x:c>
      <x:c r="D9" s="75" t="n">
        <x:f>D8+B9</x:f>
        <x:v>3632.9039999999995</x:v>
      </x:c>
      <x:c r="E9" s="77" t="n">
        <x:f>D9/SUM($B$4:$B$15)</x:f>
        <x:v>0.7116753295625755</x:v>
      </x:c>
      <x:c r="F9" s="77" t="n">
        <x:f>D9/'成本假设'!$B$29</x:f>
        <x:v>0.15795234782608694</x:v>
      </x:c>
      <x:c r="G9" s="161" t="str">
        <x:f>'在产矿山成本库'!N9</x:f>
        <x:v>A</x:v>
      </x:c>
      <x:c r="H9" s="161" t="str">
        <x:f>'在产矿山成本库'!C9</x:f>
        <x:v>Teck</x:v>
      </x:c>
      <x:c r="I9" s="161" t="str">
        <x:f>'在产矿山成本库'!B9</x:f>
        <x:v>智利/加拿大</x:v>
      </x:c>
      <x:c r="J9" s="161" t="str">
        <x:f>'在产矿山成本库'!M9</x:f>
        <x:v>用于避免与Quebrada Blanca重复</x:v>
      </x:c>
      <x:c r="L9" s="136" t="n">
        <x:f>E9</x:f>
        <x:v>0.7116753295625755</x:v>
      </x:c>
      <x:c r="M9" s="191" t="n">
        <x:f>C9</x:f>
        <x:v>1.6</x:v>
      </x:c>
    </x:row>
    <x:row r="10">
      <x:c r="A10" s="44" t="str">
        <x:f>'在产矿山成本库'!A10</x:f>
        <x:v>First Quantum组合（不含Cobre Panamá）</x:v>
      </x:c>
      <x:c r="B10" s="48" t="n">
        <x:f>'在产矿山成本库'!E10</x:f>
        <x:v>400</x:v>
      </x:c>
      <x:c r="C10" s="162" t="n">
        <x:f>'在产矿山成本库'!H10</x:f>
        <x:v>2.02</x:v>
      </x:c>
      <x:c r="D10" s="75" t="n">
        <x:f>D9+B10</x:f>
        <x:v>4032.9039999999995</x:v>
      </x:c>
      <x:c r="E10" s="77" t="n">
        <x:f>D10/SUM($B$4:$B$15)</x:f>
        <x:v>0.7900341664118372</x:v>
      </x:c>
      <x:c r="F10" s="77" t="n">
        <x:f>D10/'成本假设'!$B$29</x:f>
        <x:v>0.175343652173913</x:v>
      </x:c>
      <x:c r="G10" s="161" t="str">
        <x:f>'在产矿山成本库'!N10</x:f>
        <x:v>B</x:v>
      </x:c>
      <x:c r="H10" s="161" t="str">
        <x:f>'在产矿山成本库'!C10</x:f>
        <x:v>First Quantum</x:v>
      </x:c>
      <x:c r="I10" s="161" t="str">
        <x:f>'在产矿山成本库'!B10</x:f>
        <x:v>赞比亚/土耳其等</x:v>
      </x:c>
      <x:c r="J10" s="161" t="str">
        <x:f>'在产矿山成本库'!M10</x:f>
        <x:v>产量权重为模型近似，置信度低于其余样本</x:v>
      </x:c>
      <x:c r="L10" s="136" t="n">
        <x:f>E10</x:f>
        <x:v>0.7900341664118372</x:v>
      </x:c>
      <x:c r="M10" s="191" t="n">
        <x:f>C10</x:f>
        <x:v>2.02</x:v>
      </x:c>
    </x:row>
    <x:row r="11">
      <x:c r="A11" s="44" t="str">
        <x:f>'在产矿山成本库'!A11</x:f>
        <x:v>Spence</x:v>
      </x:c>
      <x:c r="B11" s="48" t="n">
        <x:f>'在产矿山成本库'!E11</x:f>
        <x:v>268</x:v>
      </x:c>
      <x:c r="C11" s="162" t="n">
        <x:f>'在产矿山成本库'!H11</x:f>
        <x:v>2.07</x:v>
      </x:c>
      <x:c r="D11" s="75" t="n">
        <x:f>D10+B11</x:f>
        <x:v>4300.9039999999995</x:v>
      </x:c>
      <x:c r="E11" s="77" t="n">
        <x:f>D11/SUM($B$4:$B$15)</x:f>
        <x:v>0.8425345871008425</x:v>
      </x:c>
      <x:c r="F11" s="77" t="n">
        <x:f>D11/'成本假设'!$B$29</x:f>
        <x:v>0.1869958260869565</x:v>
      </x:c>
      <x:c r="G11" s="161" t="str">
        <x:f>'在产矿山成本库'!N11</x:f>
        <x:v>A</x:v>
      </x:c>
      <x:c r="H11" s="161" t="str">
        <x:f>'在产矿山成本库'!C11</x:f>
        <x:v>BHP</x:v>
      </x:c>
      <x:c r="I11" s="161" t="str">
        <x:f>'在产矿山成本库'!B11</x:f>
        <x:v>智利</x:v>
      </x:c>
      <x:c r="J11" s="161" t="str">
        <x:f>'在产矿山成本库'!M11</x:f>
        <x:v>财年口径</x:v>
      </x:c>
      <x:c r="L11" s="136" t="n">
        <x:f>E11</x:f>
        <x:v>0.8425345871008425</x:v>
      </x:c>
      <x:c r="M11" s="191" t="n">
        <x:f>C11</x:f>
        <x:v>2.07</x:v>
      </x:c>
    </x:row>
    <x:row r="12">
      <x:c r="A12" s="44" t="str">
        <x:f>'在产矿山成本库'!A13</x:f>
        <x:v>Kamoa-Kakula</x:v>
      </x:c>
      <x:c r="B12" s="48" t="n">
        <x:f>'在产矿山成本库'!E13</x:f>
        <x:v>388.8</x:v>
      </x:c>
      <x:c r="C12" s="162" t="n">
        <x:f>'在产矿山成本库'!H13</x:f>
        <x:v>2.16</x:v>
      </x:c>
      <x:c r="D12" s="75" t="n">
        <x:f>D11+B12</x:f>
        <x:v>4689.704</x:v>
      </x:c>
      <x:c r="E12" s="77" t="n">
        <x:f>D12/SUM($B$4:$B$15)</x:f>
        <x:v>0.9186993765183249</x:v>
      </x:c>
      <x:c r="F12" s="77" t="n">
        <x:f>D12/'成本假设'!$B$29</x:f>
        <x:v>0.20390017391304346</x:v>
      </x:c>
      <x:c r="G12" s="161" t="str">
        <x:f>'在产矿山成本库'!N13</x:f>
        <x:v>A</x:v>
      </x:c>
      <x:c r="H12" s="161" t="str">
        <x:f>'在产矿山成本库'!C13</x:f>
        <x:v>Ivanhoe/Zijin</x:v>
      </x:c>
      <x:c r="I12" s="161" t="str">
        <x:f>'在产矿山成本库'!B13</x:f>
        <x:v>刚果（金）</x:v>
      </x:c>
      <x:c r="J12" s="161" t="str">
        <x:f>'在产矿山成本库'!M13</x:f>
        <x:v>2025受地震活动和排水修复影响</x:v>
      </x:c>
      <x:c r="L12" s="136" t="n">
        <x:f>E12</x:f>
        <x:v>0.9186993765183249</x:v>
      </x:c>
      <x:c r="M12" s="191" t="n">
        <x:f>C12</x:f>
        <x:v>2.16</x:v>
      </x:c>
    </x:row>
    <x:row r="13">
      <x:c r="A13" s="44" t="str">
        <x:f>'在产矿山成本库'!A14</x:f>
        <x:v>Capstone Copper组合</x:v>
      </x:c>
      <x:c r="B13" s="48" t="n">
        <x:f>'在产矿山成本库'!E14</x:f>
        <x:v>224.764</x:v>
      </x:c>
      <x:c r="C13" s="162" t="n">
        <x:f>'在产矿山成本库'!H14</x:f>
        <x:v>2.44</x:v>
      </x:c>
      <x:c r="D13" s="75" t="n">
        <x:f>D12+B13</x:f>
        <x:v>4914.468</x:v>
      </x:c>
      <x:c r="E13" s="77" t="n">
        <x:f>D13/SUM($B$4:$B$15)</x:f>
        <x:v>0.9627299905322936</x:v>
      </x:c>
      <x:c r="F13" s="77" t="n">
        <x:f>D13/'成本假设'!$B$29</x:f>
        <x:v>0.21367252173913043</x:v>
      </x:c>
      <x:c r="G13" s="161" t="str">
        <x:f>'在产矿山成本库'!N14</x:f>
        <x:v>A</x:v>
      </x:c>
      <x:c r="H13" s="161" t="str">
        <x:f>'在产矿山成本库'!C14</x:f>
        <x:v>Capstone Copper</x:v>
      </x:c>
      <x:c r="I13" s="161" t="str">
        <x:f>'在产矿山成本库'!B14</x:f>
        <x:v>美洲</x:v>
      </x:c>
      <x:c r="J13" s="161" t="str">
        <x:f>'在产矿山成本库'!M14</x:f>
        <x:v>组合成本受Mantoverde爬坡影响</x:v>
      </x:c>
      <x:c r="L13" s="136" t="n">
        <x:f>E13</x:f>
        <x:v>0.9627299905322936</x:v>
      </x:c>
      <x:c r="M13" s="191" t="n">
        <x:f>C13</x:f>
        <x:v>2.44</x:v>
      </x:c>
    </x:row>
    <x:row r="14">
      <x:c r="A14" s="44" t="str">
        <x:f>'在产矿山成本库'!A15</x:f>
        <x:v>Quebrada Blanca</x:v>
      </x:c>
      <x:c r="B14" s="48" t="n">
        <x:f>'在产矿山成本库'!E15</x:f>
        <x:v>166.469</x:v>
      </x:c>
      <x:c r="C14" s="162" t="n">
        <x:f>'在产矿山成本库'!H15</x:f>
        <x:v>2.67</x:v>
      </x:c>
      <x:c r="D14" s="75" t="n">
        <x:f>D13+B14</x:f>
        <x:v>5080.937</x:v>
      </x:c>
      <x:c r="E14" s="77" t="n">
        <x:f>D14/SUM($B$4:$B$15)</x:f>
        <x:v>0.995340783560943</x:v>
      </x:c>
      <x:c r="F14" s="77" t="n">
        <x:f>D14/'成本假设'!$B$29</x:f>
        <x:v>0.22091030434782608</x:v>
      </x:c>
      <x:c r="G14" s="161" t="str">
        <x:f>'在产矿山成本库'!N15</x:f>
        <x:v>A</x:v>
      </x:c>
      <x:c r="H14" s="161" t="str">
        <x:f>'在产矿山成本库'!C15</x:f>
        <x:v>Teck</x:v>
      </x:c>
      <x:c r="I14" s="161" t="str">
        <x:f>'在产矿山成本库'!B15</x:f>
        <x:v>智利</x:v>
      </x:c>
      <x:c r="J14" s="161" t="str">
        <x:f>'在产矿山成本库'!M15</x:f>
        <x:v>尾矿设施与爬坡问题使成本处于高位</x:v>
      </x:c>
      <x:c r="L14" s="136" t="n">
        <x:f>E14</x:f>
        <x:v>0.995340783560943</x:v>
      </x:c>
      <x:c r="M14" s="191" t="n">
        <x:f>C14</x:f>
        <x:v>2.67</x:v>
      </x:c>
    </x:row>
    <x:row r="15">
      <x:c r="A15" s="44" t="str">
        <x:f>'在产矿山成本库'!A16</x:f>
        <x:v>Hudbay BC / Copper Mountain</x:v>
      </x:c>
      <x:c r="B15" s="48" t="n">
        <x:f>'在产矿山成本库'!E16</x:f>
        <x:v>23.784</x:v>
      </x:c>
      <x:c r="C15" s="162" t="n">
        <x:f>'在产矿山成本库'!H16</x:f>
        <x:v>3.06</x:v>
      </x:c>
      <x:c r="D15" s="75" t="n">
        <x:f>D14+B15</x:f>
        <x:v>5104.721</x:v>
      </x:c>
      <x:c r="E15" s="77" t="n">
        <x:f>D15/SUM($B$4:$B$15)</x:f>
        <x:v>1</x:v>
      </x:c>
      <x:c r="F15" s="77" t="n">
        <x:f>D15/'成本假设'!$B$29</x:f>
        <x:v>0.22194439130434782</x:v>
      </x:c>
      <x:c r="G15" s="161" t="str">
        <x:f>'在产矿山成本库'!N16</x:f>
        <x:v>A</x:v>
      </x:c>
      <x:c r="H15" s="161" t="str">
        <x:f>'在产矿山成本库'!C16</x:f>
        <x:v>Hudbay</x:v>
      </x:c>
      <x:c r="I15" s="161" t="str">
        <x:f>'在产矿山成本库'!B16</x:f>
        <x:v>加拿大</x:v>
      </x:c>
      <x:c r="J15" s="161" t="str">
        <x:f>'在产矿山成本库'!M16</x:f>
        <x:v>小样本、高成本爬坡资产</x:v>
      </x:c>
      <x:c r="L15" s="136" t="n">
        <x:f>E15</x:f>
        <x:v>1</x:v>
      </x:c>
      <x:c r="M15" s="191" t="n">
        <x:f>C15</x:f>
        <x:v>3.06</x:v>
      </x:c>
    </x:row>
    <x:row r="16">
      <x:c r="A16" s="44"/>
      <x:c r="B16" s="48"/>
      <x:c r="C16" s="162"/>
      <x:c r="D16" s="75"/>
      <x:c r="E16" s="77"/>
      <x:c r="F16" s="77"/>
      <x:c r="G16" s="161"/>
      <x:c r="H16" s="161"/>
      <x:c r="I16" s="161"/>
      <x:c r="J16" s="161"/>
    </x:row>
    <x:row r="17" ht="20" customHeight="1">
      <x:c r="A17" s="129" t="str">
        <x:v>产量加权成本指标</x:v>
      </x:c>
      <x:c r="B17" s="129" t="str">
        <x:v>产量加权成本指标</x:v>
      </x:c>
      <x:c r="C17" s="129" t="str">
        <x:v>产量加权成本指标</x:v>
      </x:c>
      <x:c r="D17" s="129" t="str">
        <x:v>产量加权成本指标</x:v>
      </x:c>
      <x:c r="E17" s="129" t="str">
        <x:v>产量加权成本指标</x:v>
      </x:c>
      <x:c r="F17" s="129" t="str">
        <x:v>产量加权成本指标</x:v>
      </x:c>
      <x:c r="G17" s="129" t="str">
        <x:v>产量加权成本指标</x:v>
      </x:c>
      <x:c r="H17" s="129" t="str">
        <x:v>产量加权成本指标</x:v>
      </x:c>
      <x:c r="I17" s="129" t="str">
        <x:v>产量加权成本指标</x:v>
      </x:c>
      <x:c r="J17" s="129" t="str">
        <x:v>产量加权成本指标</x:v>
      </x:c>
    </x:row>
    <x:row r="18" ht="20" customHeight="1">
      <x:c r="A18" s="135" t="str">
        <x:v>指标</x:v>
      </x:c>
      <x:c r="B18" s="135" t="str">
        <x:v>结果</x:v>
      </x:c>
      <x:c r="C18" s="135" t="str">
        <x:v>解释</x:v>
      </x:c>
      <x:c r="D18" s="129"/>
      <x:c r="E18" s="129"/>
      <x:c r="F18" s="129"/>
      <x:c r="G18" s="129"/>
      <x:c r="H18" s="129"/>
      <x:c r="I18" s="129"/>
      <x:c r="J18" s="129"/>
    </x:row>
    <x:row r="19">
      <x:c r="A19" s="259" t="str">
        <x:v>加权平均</x:v>
      </x:c>
      <x:c r="B19" s="261" t="n">
        <x:f>SUMPRODUCT(B4:B15,C4:C15)/SUM(B4:B15)</x:f>
        <x:v>1.3897987980146225</x:v>
      </x:c>
      <x:c r="C19" s="262" t="str">
        <x:v>样本产量×净C1加权</x:v>
      </x:c>
    </x:row>
    <x:row r="20">
      <x:c r="A20" s="144" t="str">
        <x:v>P25</x:v>
      </x:c>
      <x:c r="B20" s="110" t="n">
        <x:f>C6</x:f>
        <x:v>1.12</x:v>
      </x:c>
      <x:c r="C20" s="32" t="str">
        <x:v>累计产量达到25%的阶梯成本</x:v>
      </x:c>
    </x:row>
    <x:row r="21">
      <x:c r="A21" s="144" t="str">
        <x:v>P50</x:v>
      </x:c>
      <x:c r="B21" s="110" t="n">
        <x:f>C7</x:f>
        <x:v>1.19</x:v>
      </x:c>
      <x:c r="C21" s="32" t="str">
        <x:v>累计产量达到50%的阶梯成本</x:v>
      </x:c>
    </x:row>
    <x:row r="22">
      <x:c r="A22" s="144" t="str">
        <x:v>P75</x:v>
      </x:c>
      <x:c r="B22" s="110" t="n">
        <x:f>C10</x:f>
        <x:v>2.02</x:v>
      </x:c>
      <x:c r="C22" s="32" t="str">
        <x:v>累计产量达到75%的阶梯成本</x:v>
      </x:c>
    </x:row>
    <x:row r="23">
      <x:c r="A23" s="144" t="str">
        <x:v>P90</x:v>
      </x:c>
      <x:c r="B23" s="110" t="n">
        <x:f>C12</x:f>
        <x:v>2.16</x:v>
      </x:c>
      <x:c r="C23" s="32" t="str">
        <x:v>累计产量达到90%的阶梯成本</x:v>
      </x:c>
    </x:row>
    <x:row r="24">
      <x:c r="A24" s="144"/>
      <x:c r="B24" s="110"/>
      <x:c r="C24" s="32"/>
    </x:row>
  </x:sheetData>
  <x:mergeCells>
    <x:mergeCell ref="A1:J1"/>
    <x:mergeCell ref="A18:J18"/>
    <x:mergeCell ref="A17:J17"/>
  </x:mergeCells>
  <x:pageMargins left="0.7" right="0.7" top="0.75" bottom="0.75" header="0.3" footer="0.3"/>
  <x:drawing xmlns:r="http://schemas.openxmlformats.org/officeDocument/2006/relationships" r:id="Rc9f1c7a782b14259"/>
</x:worksheet>
</file>

<file path=xl/worksheets/sheet1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3" hidden="0" customWidth="1"/>
    <x:col min="10" max="10" width="13" hidden="0" customWidth="1"/>
    <x:col min="11" max="11" width="13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52" hidden="0" customWidth="1"/>
    <x:col min="23" max="23" width="46" hidden="0" customWidth="1"/>
  </x:cols>
  <x:sheetData>
    <x:row r="1" ht="28" customHeight="1">
      <x:c r="A1" s="126" t="str">
        <x:v>经济储量支持的开发项目：可研/预可研成本与经济性</x:v>
      </x:c>
      <x:c r="B1" s="126" t="str">
        <x:v>经济储量支持的开发项目：可研/预可研成本与经济性</x:v>
      </x:c>
      <x:c r="C1" s="126" t="str">
        <x:v>经济储量支持的开发项目：可研/预可研成本与经济性</x:v>
      </x:c>
      <x:c r="D1" s="126" t="str">
        <x:v>经济储量支持的开发项目：可研/预可研成本与经济性</x:v>
      </x:c>
      <x:c r="E1" s="126" t="str">
        <x:v>经济储量支持的开发项目：可研/预可研成本与经济性</x:v>
      </x:c>
      <x:c r="F1" s="126" t="str">
        <x:v>经济储量支持的开发项目：可研/预可研成本与经济性</x:v>
      </x:c>
      <x:c r="G1" s="126" t="str">
        <x:v>经济储量支持的开发项目：可研/预可研成本与经济性</x:v>
      </x:c>
      <x:c r="H1" s="126" t="str">
        <x:v>经济储量支持的开发项目：可研/预可研成本与经济性</x:v>
      </x:c>
      <x:c r="I1" s="126" t="str">
        <x:v>经济储量支持的开发项目：可研/预可研成本与经济性</x:v>
      </x:c>
      <x:c r="J1" s="126" t="str">
        <x:v>经济储量支持的开发项目：可研/预可研成本与经济性</x:v>
      </x:c>
      <x:c r="K1" s="126" t="str">
        <x:v>经济储量支持的开发项目：可研/预可研成本与经济性</x:v>
      </x:c>
      <x:c r="L1" s="126" t="str">
        <x:v>经济储量支持的开发项目：可研/预可研成本与经济性</x:v>
      </x:c>
      <x:c r="M1" s="126" t="str">
        <x:v>经济储量支持的开发项目：可研/预可研成本与经济性</x:v>
      </x:c>
      <x:c r="N1" s="126" t="str">
        <x:v>经济储量支持的开发项目：可研/预可研成本与经济性</x:v>
      </x:c>
      <x:c r="O1" s="126" t="str">
        <x:v>经济储量支持的开发项目：可研/预可研成本与经济性</x:v>
      </x:c>
      <x:c r="P1" s="126" t="str">
        <x:v>经济储量支持的开发项目：可研/预可研成本与经济性</x:v>
      </x:c>
      <x:c r="Q1" s="126" t="str">
        <x:v>经济储量支持的开发项目：可研/预可研成本与经济性</x:v>
      </x:c>
      <x:c r="R1" s="126" t="str">
        <x:v>经济储量支持的开发项目：可研/预可研成本与经济性</x:v>
      </x:c>
      <x:c r="S1" s="126" t="str">
        <x:v>经济储量支持的开发项目：可研/预可研成本与经济性</x:v>
      </x:c>
      <x:c r="T1" s="126" t="str">
        <x:v>经济储量支持的开发项目：可研/预可研成本与经济性</x:v>
      </x:c>
      <x:c r="U1" s="126" t="str">
        <x:v>经济储量支持的开发项目：可研/预可研成本与经济性</x:v>
      </x:c>
      <x:c r="V1" s="126" t="str">
        <x:v>经济储量支持的开发项目：可研/预可研成本与经济性</x:v>
      </x:c>
      <x:c r="W1" s="126" t="str">
        <x:v>经济储量支持的开发项目：可研/预可研成本与经济性</x:v>
      </x:c>
    </x:row>
    <x:row r="3">
      <x:c r="A3" s="135" t="str">
        <x:v>项目</x:v>
      </x:c>
      <x:c r="B3" s="135" t="str">
        <x:v>国家</x:v>
      </x:c>
      <x:c r="C3" s="135" t="str">
        <x:v>阶段</x:v>
      </x:c>
      <x:c r="D3" s="135" t="str">
        <x:v>研究日期</x:v>
      </x:c>
      <x:c r="E3" s="135" t="str">
        <x:v>P&amp;P储量 (Mt)</x:v>
      </x:c>
      <x:c r="F3" s="135" t="str">
        <x:v>铜品位</x:v>
      </x:c>
      <x:c r="G3" s="135" t="str">
        <x:v>矿山寿命 (年)</x:v>
      </x:c>
      <x:c r="H3" s="135" t="str">
        <x:v>年均铜产量 (kt)</x:v>
      </x:c>
      <x:c r="I3" s="135" t="str">
        <x:v>净C1</x:v>
      </x:c>
      <x:c r="J3" s="135" t="str">
        <x:v>AISC</x:v>
      </x:c>
      <x:c r="K3" s="135" t="str">
        <x:v>共产品成本</x:v>
      </x:c>
      <x:c r="L3" s="135" t="str">
        <x:v>初始/扩建资本 (US$m)</x:v>
      </x:c>
      <x:c r="M3" s="135" t="str">
        <x:v>其他资本 (US$m)</x:v>
      </x:c>
      <x:c r="N3" s="135" t="str">
        <x:v>可研铜价</x:v>
      </x:c>
      <x:c r="O3" s="135" t="str">
        <x:v>税后NPV (US$m)</x:v>
      </x:c>
      <x:c r="P3" s="135" t="str">
        <x:v>税后IRR</x:v>
      </x:c>
      <x:c r="Q3" s="135" t="str">
        <x:v>资本回收率</x:v>
      </x:c>
      <x:c r="R3" s="135" t="str">
        <x:v>项目风险溢价</x:v>
      </x:c>
      <x:c r="S3" s="135" t="str">
        <x:v>副产品压力 (US$/lb)</x:v>
      </x:c>
      <x:c r="T3" s="135" t="str">
        <x:v>纳入主曲线</x:v>
      </x:c>
      <x:c r="U3" s="135" t="str">
        <x:v>质量</x:v>
      </x:c>
      <x:c r="V3" s="135" t="str">
        <x:v>来源URL</x:v>
      </x:c>
      <x:c r="W3" s="135" t="str">
        <x:v>备注</x:v>
      </x:c>
    </x:row>
    <x:row r="4">
      <x:c r="A4" s="87" t="str">
        <x:v>Taca Taca</x:v>
      </x:c>
      <x:c r="B4" s="87" t="str">
        <x:v>阿根廷</x:v>
      </x:c>
      <x:c r="C4" s="87" t="str">
        <x:v>技术报告/待开发</x:v>
      </x:c>
      <x:c r="D4" s="87" t="str">
        <x:v>2026-01</x:v>
      </x:c>
      <x:c r="E4" s="167" t="n">
        <x:v>1990.1</x:v>
      </x:c>
      <x:c r="F4" s="168" t="n">
        <x:v>0.0042</x:v>
      </x:c>
      <x:c r="G4" s="167" t="n">
        <x:v>35</x:v>
      </x:c>
      <x:c r="H4" s="167" t="n">
        <x:v>209</x:v>
      </x:c>
      <x:c r="I4" s="169" t="n">
        <x:v>1.26</x:v>
      </x:c>
      <x:c r="J4" s="169" t="n">
        <x:v>1.6</x:v>
      </x:c>
      <x:c r="K4" s="169"/>
      <x:c r="L4" s="170" t="n">
        <x:v>5250</x:v>
      </x:c>
      <x:c r="M4" s="170" t="n">
        <x:v>4117</x:v>
      </x:c>
      <x:c r="N4" s="169" t="n">
        <x:v>4.5</x:v>
      </x:c>
      <x:c r="O4" s="170" t="n">
        <x:v>5917</x:v>
      </x:c>
      <x:c r="P4" s="171" t="n">
        <x:v>0.193</x:v>
      </x:c>
      <x:c r="Q4" s="173" t="n">
        <x:v>0.12</x:v>
      </x:c>
      <x:c r="R4" s="173" t="n">
        <x:v>0.1</x:v>
      </x:c>
      <x:c r="S4" s="174" t="n">
        <x:v>0.25</x:v>
      </x:c>
      <x:c r="T4" s="87" t="str">
        <x:v>是</x:v>
      </x:c>
      <x:c r="U4" s="87" t="str">
        <x:v>A</x:v>
      </x:c>
      <x:c r="V4" s="172" t="str">
        <x:v>https://www.first-quantum.com/news/first-quantum-files-ni-43-101-technical-report-for-taca-taca/</x:v>
      </x:c>
      <x:c r="W4" s="32" t="str">
        <x:v>初始建设4,232m+扩建1,019m归入初始/扩建资本；金、钼副产品抵扣</x:v>
      </x:c>
    </x:row>
    <x:row r="5">
      <x:c r="A5" s="87" t="str">
        <x:v>Santo Domingo</x:v>
      </x:c>
      <x:c r="B5" s="87" t="str">
        <x:v>智利</x:v>
      </x:c>
      <x:c r="C5" s="87" t="str">
        <x:v>可研/融资推进</x:v>
      </x:c>
      <x:c r="D5" s="87" t="str">
        <x:v>2024-07</x:v>
      </x:c>
      <x:c r="E5" s="167" t="n">
        <x:v>436.1</x:v>
      </x:c>
      <x:c r="F5" s="168" t="n">
        <x:v>0.0033</x:v>
      </x:c>
      <x:c r="G5" s="167" t="n">
        <x:v>19</x:v>
      </x:c>
      <x:c r="H5" s="167" t="n">
        <x:v>68</x:v>
      </x:c>
      <x:c r="I5" s="169" t="n">
        <x:v>0.33</x:v>
      </x:c>
      <x:c r="J5" s="169"/>
      <x:c r="K5" s="169" t="n">
        <x:v>1.59</x:v>
      </x:c>
      <x:c r="L5" s="170" t="n">
        <x:v>2315</x:v>
      </x:c>
      <x:c r="M5" s="170" t="n">
        <x:v>1453</x:v>
      </x:c>
      <x:c r="N5" s="169" t="n">
        <x:v>4.1</x:v>
      </x:c>
      <x:c r="O5" s="170" t="n">
        <x:v>1720</x:v>
      </x:c>
      <x:c r="P5" s="171" t="n">
        <x:v>0.241</x:v>
      </x:c>
      <x:c r="Q5" s="173" t="n">
        <x:v>0.1</x:v>
      </x:c>
      <x:c r="R5" s="173" t="n">
        <x:v>0.05</x:v>
      </x:c>
      <x:c r="S5" s="174" t="n">
        <x:v>0.315</x:v>
      </x:c>
      <x:c r="T5" s="87" t="str">
        <x:v>是</x:v>
      </x:c>
      <x:c r="U5" s="87" t="str">
        <x:v>A</x:v>
      </x:c>
      <x:c r="V5" s="172" t="str">
        <x:v>https://capstonecopper.com/news/capstone-announces-updated-santo-domingo-feasibility-study-building-a-world-class-district-in-chile/</x:v>
      </x:c>
      <x:c r="W5" s="32" t="str">
        <x:v>其他资本=维持441+递延剥离888+关闭124；铁矿和黄金抵扣使净C1很低</x:v>
      </x:c>
    </x:row>
    <x:row r="6">
      <x:c r="A6" s="87" t="str">
        <x:v>Cascabel</x:v>
      </x:c>
      <x:c r="B6" s="87" t="str">
        <x:v>厄瓜多尔</x:v>
      </x:c>
      <x:c r="C6" s="87" t="str">
        <x:v>预可研/待融资许可</x:v>
      </x:c>
      <x:c r="D6" s="87" t="str">
        <x:v>2024</x:v>
      </x:c>
      <x:c r="E6" s="167" t="n">
        <x:v>540</x:v>
      </x:c>
      <x:c r="F6" s="168" t="n">
        <x:v>0.006</x:v>
      </x:c>
      <x:c r="G6" s="167" t="n">
        <x:v>28</x:v>
      </x:c>
      <x:c r="H6" s="167" t="n">
        <x:v>123</x:v>
      </x:c>
      <x:c r="I6" s="169" t="n">
        <x:v>0.25</x:v>
      </x:c>
      <x:c r="J6" s="169" t="n">
        <x:v>0.69</x:v>
      </x:c>
      <x:c r="K6" s="169"/>
      <x:c r="L6" s="170" t="n">
        <x:v>1550</x:v>
      </x:c>
      <x:c r="M6" s="170" t="n">
        <x:v>2570</x:v>
      </x:c>
      <x:c r="N6" s="169" t="n">
        <x:v>3.85</x:v>
      </x:c>
      <x:c r="O6" s="170" t="n">
        <x:v>3200</x:v>
      </x:c>
      <x:c r="P6" s="171" t="n">
        <x:v>0.24</x:v>
      </x:c>
      <x:c r="Q6" s="173" t="n">
        <x:v>0.14</x:v>
      </x:c>
      <x:c r="R6" s="173" t="n">
        <x:v>0.12</x:v>
      </x:c>
      <x:c r="S6" s="174" t="n">
        <x:v>0.5</x:v>
      </x:c>
      <x:c r="T6" s="87" t="str">
        <x:v>是</x:v>
      </x:c>
      <x:c r="U6" s="87" t="str">
        <x:v>A</x:v>
      </x:c>
      <x:c r="V6" s="172" t="str">
        <x:v>https://solgold.com/solgold-plc-announces-completion-of-new-cascabel-pre-feasibility-study/</x:v>
      </x:c>
      <x:c r="W6" s="32" t="str">
        <x:v>后续资本规模较大；高金副产品抵扣，模型加入0.50美元/磅压力</x:v>
      </x:c>
    </x:row>
    <x:row r="7">
      <x:c r="A7" s="87" t="str">
        <x:v>Yellowhead</x:v>
      </x:c>
      <x:c r="B7" s="87" t="str">
        <x:v>加拿大</x:v>
      </x:c>
      <x:c r="C7" s="87" t="str">
        <x:v>预可研</x:v>
      </x:c>
      <x:c r="D7" s="87" t="str">
        <x:v>2025-07</x:v>
      </x:c>
      <x:c r="E7" s="167" t="n">
        <x:v>817</x:v>
      </x:c>
      <x:c r="F7" s="168" t="n">
        <x:v>0.0028</x:v>
      </x:c>
      <x:c r="G7" s="167" t="n">
        <x:v>25</x:v>
      </x:c>
      <x:c r="H7" s="167" t="n">
        <x:v>80.74</x:v>
      </x:c>
      <x:c r="I7" s="169" t="n">
        <x:v>1.9</x:v>
      </x:c>
      <x:c r="J7" s="169"/>
      <x:c r="K7" s="169"/>
      <x:c r="L7" s="170" t="n">
        <x:v>1480</x:v>
      </x:c>
      <x:c r="M7" s="170" t="n">
        <x:v>0</x:v>
      </x:c>
      <x:c r="N7" s="169" t="n">
        <x:v>4.25</x:v>
      </x:c>
      <x:c r="O7" s="170" t="n">
        <x:v>1480</x:v>
      </x:c>
      <x:c r="P7" s="171" t="n">
        <x:v>0.21</x:v>
      </x:c>
      <x:c r="Q7" s="173" t="n">
        <x:v>0.1</x:v>
      </x:c>
      <x:c r="R7" s="173" t="n">
        <x:v>0.05</x:v>
      </x:c>
      <x:c r="S7" s="174" t="n">
        <x:v>0.1</x:v>
      </x:c>
      <x:c r="T7" s="87" t="str">
        <x:v>是</x:v>
      </x:c>
      <x:c r="U7" s="87" t="str">
        <x:v>A</x:v>
      </x:c>
      <x:c r="V7" s="172" t="str">
        <x:v>https://tasekomines.com/_resources/investors/43101-Technical-Report-Update-at-the-Yellowhead-Copper-Project-July-10-2025.pdf</x:v>
      </x:c>
      <x:c r="W7" s="32" t="str">
        <x:v>资本和NPV由C$2.0bn按CAD/USD 0.74换算；公开摘要未完整列示其他资本，模型为下限</x:v>
      </x:c>
    </x:row>
    <x:row r="8">
      <x:c r="A8" s="87" t="str">
        <x:v>Vizcachitas</x:v>
      </x:c>
      <x:c r="B8" s="87" t="str">
        <x:v>智利</x:v>
      </x:c>
      <x:c r="C8" s="87" t="str">
        <x:v>预可研</x:v>
      </x:c>
      <x:c r="D8" s="87" t="str">
        <x:v>2023</x:v>
      </x:c>
      <x:c r="E8" s="167" t="n">
        <x:v>1220</x:v>
      </x:c>
      <x:c r="F8" s="168" t="n">
        <x:v>0.0036</x:v>
      </x:c>
      <x:c r="G8" s="167" t="n">
        <x:v>26</x:v>
      </x:c>
      <x:c r="H8" s="167" t="n">
        <x:v>152.883</x:v>
      </x:c>
      <x:c r="I8" s="169" t="n">
        <x:v>1.25</x:v>
      </x:c>
      <x:c r="J8" s="169" t="n">
        <x:v>2.35</x:v>
      </x:c>
      <x:c r="K8" s="169"/>
      <x:c r="L8" s="170" t="n">
        <x:v>2440.955</x:v>
      </x:c>
      <x:c r="M8" s="170" t="n">
        <x:v>1757.798</x:v>
      </x:c>
      <x:c r="N8" s="169" t="n">
        <x:v>3.68</x:v>
      </x:c>
      <x:c r="O8" s="170" t="n">
        <x:v>2770</x:v>
      </x:c>
      <x:c r="P8" s="171" t="n">
        <x:v>0.24</x:v>
      </x:c>
      <x:c r="Q8" s="173" t="n">
        <x:v>0.1</x:v>
      </x:c>
      <x:c r="R8" s="173" t="n">
        <x:v>0.07</x:v>
      </x:c>
      <x:c r="S8" s="174" t="n">
        <x:v>0.15</x:v>
      </x:c>
      <x:c r="T8" s="87" t="str">
        <x:v>是</x:v>
      </x:c>
      <x:c r="U8" s="87" t="str">
        <x:v>A</x:v>
      </x:c>
      <x:c r="V8" s="172" t="str">
        <x:v>https://losandescopper.com/news/2023/los-andes-copper-announces-positive-pfs-for-vizcachitas-with-a-us-2.77-billion-post-tax-npv-and-24-irr/</x:v>
      </x:c>
      <x:c r="W8" s="32" t="str">
        <x:v>其他资本包括递延、维持及关闭成本</x:v>
      </x:c>
    </x:row>
    <x:row r="9">
      <x:c r="A9" s="87" t="str">
        <x:v>Marimaca</x:v>
      </x:c>
      <x:c r="B9" s="87" t="str">
        <x:v>智利</x:v>
      </x:c>
      <x:c r="C9" s="87" t="str">
        <x:v>可研</x:v>
      </x:c>
      <x:c r="D9" s="87" t="str">
        <x:v>2025-10</x:v>
      </x:c>
      <x:c r="E9" s="167" t="n">
        <x:v>179</x:v>
      </x:c>
      <x:c r="F9" s="168" t="n">
        <x:v>0.0042</x:v>
      </x:c>
      <x:c r="G9" s="167" t="n">
        <x:v>13</x:v>
      </x:c>
      <x:c r="H9" s="167" t="n">
        <x:v>43</x:v>
      </x:c>
      <x:c r="I9" s="169" t="n">
        <x:v>1.84</x:v>
      </x:c>
      <x:c r="J9" s="169" t="n">
        <x:v>2.29</x:v>
      </x:c>
      <x:c r="K9" s="169"/>
      <x:c r="L9" s="170" t="n">
        <x:v>587</x:v>
      </x:c>
      <x:c r="M9" s="170" t="n">
        <x:v>653</x:v>
      </x:c>
      <x:c r="N9" s="169" t="n">
        <x:v>4.3</x:v>
      </x:c>
      <x:c r="O9" s="170" t="n">
        <x:v>709</x:v>
      </x:c>
      <x:c r="P9" s="171" t="n">
        <x:v>0.31</x:v>
      </x:c>
      <x:c r="Q9" s="173" t="n">
        <x:v>0.1</x:v>
      </x:c>
      <x:c r="R9" s="173" t="n">
        <x:v>0.03</x:v>
      </x:c>
      <x:c r="S9" s="174" t="n">
        <x:v>0</x:v>
      </x:c>
      <x:c r="T9" s="87" t="str">
        <x:v>是</x:v>
      </x:c>
      <x:c r="U9" s="87" t="str">
        <x:v>A</x:v>
      </x:c>
      <x:c r="V9" s="172" t="str">
        <x:v>https://marimaca.com/wp-content/uploads/2025/10/25-10-09-Marimaca-Oxide-Deposit-NI-43-101-Technical-Report-Feasibility-Study_FINAL.pdf</x:v>
      </x:c>
      <x:c r="W9" s="32" t="str">
        <x:v>其他资本=扩建77+维持529+关闭47</x:v>
      </x:c>
    </x:row>
    <x:row r="10">
      <x:c r="A10" s="87" t="str">
        <x:v>Arctic</x:v>
      </x:c>
      <x:c r="B10" s="87" t="str">
        <x:v>美国</x:v>
      </x:c>
      <x:c r="C10" s="87" t="str">
        <x:v>可研/许可推进</x:v>
      </x:c>
      <x:c r="D10" s="87" t="str">
        <x:v>2023</x:v>
      </x:c>
      <x:c r="E10" s="167" t="n">
        <x:v>46.7</x:v>
      </x:c>
      <x:c r="F10" s="168" t="n">
        <x:v>0.0211</x:v>
      </x:c>
      <x:c r="G10" s="167" t="n">
        <x:v>13</x:v>
      </x:c>
      <x:c r="H10" s="167" t="n">
        <x:v>67.59</x:v>
      </x:c>
      <x:c r="I10" s="169" t="n">
        <x:v>0.72</x:v>
      </x:c>
      <x:c r="J10" s="169" t="n">
        <x:v>1.61</x:v>
      </x:c>
      <x:c r="K10" s="169"/>
      <x:c r="L10" s="170" t="n">
        <x:v>1176.8</x:v>
      </x:c>
      <x:c r="M10" s="170" t="n">
        <x:v>542.8</x:v>
      </x:c>
      <x:c r="N10" s="169" t="n">
        <x:v>3.8</x:v>
      </x:c>
      <x:c r="O10" s="170" t="n">
        <x:v>1108.1</x:v>
      </x:c>
      <x:c r="P10" s="171" t="n">
        <x:v>0.228</x:v>
      </x:c>
      <x:c r="Q10" s="173" t="n">
        <x:v>0.12</x:v>
      </x:c>
      <x:c r="R10" s="173" t="n">
        <x:v>0.1</x:v>
      </x:c>
      <x:c r="S10" s="174" t="n">
        <x:v>0.75</x:v>
      </x:c>
      <x:c r="T10" s="87" t="str">
        <x:v>是</x:v>
      </x:c>
      <x:c r="U10" s="87" t="str">
        <x:v>A</x:v>
      </x:c>
      <x:c r="V10" s="172" t="str">
        <x:v>https://trilogymetals.com/news-and-media/news/trilogy-metals-announces-updated-feasibility-study-results-for-the-arctic-project/</x:v>
      </x:c>
      <x:c r="W10" s="32" t="str">
        <x:v>公司1.61美元/磅全成本已包含初始、维持和关闭资本；多金属副产品抵扣明显</x:v>
      </x:c>
    </x:row>
    <x:row r="11">
      <x:c r="A11" s="87" t="str">
        <x:v>Florence Copper</x:v>
      </x:c>
      <x:c r="B11" s="87" t="str">
        <x:v>美国</x:v>
      </x:c>
      <x:c r="C11" s="87" t="str">
        <x:v>建设/投产爬坡</x:v>
      </x:c>
      <x:c r="D11" s="87" t="str">
        <x:v>2023</x:v>
      </x:c>
      <x:c r="E11" s="167" t="n">
        <x:v>290.3</x:v>
      </x:c>
      <x:c r="F11" s="168" t="n">
        <x:v>0.0036</x:v>
      </x:c>
      <x:c r="G11" s="167" t="n">
        <x:v>22</x:v>
      </x:c>
      <x:c r="H11" s="167" t="n">
        <x:v>38.56</x:v>
      </x:c>
      <x:c r="I11" s="169" t="n">
        <x:v>1.11</x:v>
      </x:c>
      <x:c r="J11" s="169"/>
      <x:c r="K11" s="169"/>
      <x:c r="L11" s="170" t="n">
        <x:v>232</x:v>
      </x:c>
      <x:c r="M11" s="170" t="n">
        <x:v>0</x:v>
      </x:c>
      <x:c r="N11" s="169" t="n">
        <x:v>3.75</x:v>
      </x:c>
      <x:c r="O11" s="170" t="n">
        <x:v>930</x:v>
      </x:c>
      <x:c r="P11" s="171" t="n">
        <x:v>0.47</x:v>
      </x:c>
      <x:c r="Q11" s="173" t="n">
        <x:v>0.1</x:v>
      </x:c>
      <x:c r="R11" s="173" t="n">
        <x:v>0</x:v>
      </x:c>
      <x:c r="S11" s="174" t="n">
        <x:v>0</x:v>
      </x:c>
      <x:c r="T11" s="87" t="str">
        <x:v>是</x:v>
      </x:c>
      <x:c r="U11" s="87" t="str">
        <x:v>A</x:v>
      </x:c>
      <x:c r="V11" s="172" t="str">
        <x:v>https://www.tasekomines.com/_resources/investors/technical_report_florence_copper_march_2023.pdf</x:v>
      </x:c>
      <x:c r="W11" s="32" t="str">
        <x:v>初始资本采用技术报告披露的剩余建设资本；原位浸出项目</x:v>
      </x:c>
    </x:row>
    <x:row r="12">
      <x:c r="A12" s="87" t="str">
        <x:v>Casino</x:v>
      </x:c>
      <x:c r="B12" s="87" t="str">
        <x:v>加拿大</x:v>
      </x:c>
      <x:c r="C12" s="87" t="str">
        <x:v>可研/待开发</x:v>
      </x:c>
      <x:c r="D12" s="87" t="str">
        <x:v>2022</x:v>
      </x:c>
      <x:c r="E12" s="167" t="n">
        <x:v>1426.7</x:v>
      </x:c>
      <x:c r="F12" s="168" t="n">
        <x:v>0.0019</x:v>
      </x:c>
      <x:c r="G12" s="167" t="n">
        <x:v>27</x:v>
      </x:c>
      <x:c r="H12" s="167" t="n">
        <x:v>74</x:v>
      </x:c>
      <x:c r="I12" s="169" t="n">
        <x:v>-0.8</x:v>
      </x:c>
      <x:c r="J12" s="169"/>
      <x:c r="K12" s="169" t="n">
        <x:v>1.54</x:v>
      </x:c>
      <x:c r="L12" s="170" t="n">
        <x:v>2894</x:v>
      </x:c>
      <x:c r="M12" s="170" t="n">
        <x:v>601</x:v>
      </x:c>
      <x:c r="N12" s="169" t="n">
        <x:v>3.6</x:v>
      </x:c>
      <x:c r="O12" s="170" t="n">
        <x:v>1875</x:v>
      </x:c>
      <x:c r="P12" s="171" t="n">
        <x:v>0.181</x:v>
      </x:c>
      <x:c r="Q12" s="173" t="n">
        <x:v>0.1</x:v>
      </x:c>
      <x:c r="R12" s="173" t="n">
        <x:v>0.08</x:v>
      </x:c>
      <x:c r="S12" s="174" t="n">
        <x:v>1</x:v>
      </x:c>
      <x:c r="T12" s="87" t="str">
        <x:v>是</x:v>
      </x:c>
      <x:c r="U12" s="87" t="str">
        <x:v>A</x:v>
      </x:c>
      <x:c r="V12" s="172" t="str">
        <x:v>https://www.westerncopperandgold.com/casino-project/technical-best-practices/</x:v>
      </x:c>
      <x:c r="W12" s="32" t="str">
        <x:v>资本由加元按FS近似CAD/USD 0.80换算；负净C1由金、钼、银抵扣造成</x:v>
      </x:c>
    </x:row>
    <x:row r="13">
      <x:c r="A13" s="87" t="str">
        <x:v>Copper World Phase I</x:v>
      </x:c>
      <x:c r="B13" s="87" t="str">
        <x:v>美国</x:v>
      </x:c>
      <x:c r="C13" s="87" t="str">
        <x:v>预可研/许可推进</x:v>
      </x:c>
      <x:c r="D13" s="87" t="str">
        <x:v>2023</x:v>
      </x:c>
      <x:c r="E13" s="167" t="n">
        <x:v>385</x:v>
      </x:c>
      <x:c r="F13" s="168" t="n">
        <x:v>0.0054</x:v>
      </x:c>
      <x:c r="G13" s="167" t="n">
        <x:v>20</x:v>
      </x:c>
      <x:c r="H13" s="167" t="n">
        <x:v>92</x:v>
      </x:c>
      <x:c r="I13" s="169" t="n">
        <x:v>1.53</x:v>
      </x:c>
      <x:c r="J13" s="169" t="n">
        <x:v>1.95</x:v>
      </x:c>
      <x:c r="K13" s="169"/>
      <x:c r="L13" s="170" t="n">
        <x:v>1300</x:v>
      </x:c>
      <x:c r="M13" s="170" t="n">
        <x:v>400</x:v>
      </x:c>
      <x:c r="N13" s="169" t="n">
        <x:v>3.75</x:v>
      </x:c>
      <x:c r="O13" s="170" t="n">
        <x:v>1100</x:v>
      </x:c>
      <x:c r="P13" s="171" t="n">
        <x:v>0.19</x:v>
      </x:c>
      <x:c r="Q13" s="173" t="n">
        <x:v>0.1</x:v>
      </x:c>
      <x:c r="R13" s="173" t="n">
        <x:v>0.05</x:v>
      </x:c>
      <x:c r="S13" s="174" t="n">
        <x:v>0.25</x:v>
      </x:c>
      <x:c r="T13" s="87" t="str">
        <x:v>是</x:v>
      </x:c>
      <x:c r="U13" s="87" t="str">
        <x:v>A</x:v>
      </x:c>
      <x:c r="V13" s="172" t="str">
        <x:v>https://hudbayminerals.com/investors/press-releases/press-release-details/2023/Hudbay-De-risks-Copper-World-Phase-I-with-Enhanced-Pre-Feasibility-Study/default.aspx</x:v>
      </x:c>
      <x:c r="W13" s="32" t="str">
        <x:v>其他资本主要为第4年后追加资本</x:v>
      </x:c>
    </x:row>
    <x:row r="14">
      <x:c r="A14" s="87" t="str">
        <x:v>Warintza</x:v>
      </x:c>
      <x:c r="B14" s="87" t="str">
        <x:v>厄瓜多尔</x:v>
      </x:c>
      <x:c r="C14" s="87" t="str">
        <x:v>预可研/待许可融资</x:v>
      </x:c>
      <x:c r="D14" s="87" t="str">
        <x:v>2025</x:v>
      </x:c>
      <x:c r="E14" s="167" t="n">
        <x:v>1300</x:v>
      </x:c>
      <x:c r="F14" s="168" t="n">
        <x:v>0.0031</x:v>
      </x:c>
      <x:c r="G14" s="167" t="n">
        <x:v>22</x:v>
      </x:c>
      <x:c r="H14" s="167" t="n">
        <x:v>180</x:v>
      </x:c>
      <x:c r="I14" s="169" t="n">
        <x:v>1.01</x:v>
      </x:c>
      <x:c r="J14" s="169" t="n">
        <x:v>1.25</x:v>
      </x:c>
      <x:c r="K14" s="169"/>
      <x:c r="L14" s="170" t="n">
        <x:v>3729</x:v>
      </x:c>
      <x:c r="M14" s="170" t="n">
        <x:v>1913</x:v>
      </x:c>
      <x:c r="N14" s="169" t="n">
        <x:v>4.5</x:v>
      </x:c>
      <x:c r="O14" s="170" t="n">
        <x:v>4617</x:v>
      </x:c>
      <x:c r="P14" s="171" t="n">
        <x:v>0.26</x:v>
      </x:c>
      <x:c r="Q14" s="173" t="n">
        <x:v>0.14</x:v>
      </x:c>
      <x:c r="R14" s="173" t="n">
        <x:v>0.12</x:v>
      </x:c>
      <x:c r="S14" s="174" t="n">
        <x:v>0.25</x:v>
      </x:c>
      <x:c r="T14" s="87" t="str">
        <x:v>是</x:v>
      </x:c>
      <x:c r="U14" s="87" t="str">
        <x:v>A</x:v>
      </x:c>
      <x:c r="V14" s="172" t="str">
        <x:v>https://www.solarisresources.com/blog/solaris-publishes-positive-pre-feasibility-study</x:v>
      </x:c>
      <x:c r="W14" s="32" t="str">
        <x:v>年产铜180kt采用前15年大于180kt的近似模型口径；其他资本含维持与关闭</x:v>
      </x:c>
    </x:row>
    <x:row r="15">
      <x:c r="A15" s="175" t="str">
        <x:v>Lumwana Super Pit</x:v>
      </x:c>
      <x:c r="B15" s="175" t="str">
        <x:v>赞比亚</x:v>
      </x:c>
      <x:c r="C15" s="175" t="str">
        <x:v>扩建在建</x:v>
      </x:c>
      <x:c r="D15" s="175" t="str">
        <x:v>2024/2025</x:v>
      </x:c>
      <x:c r="E15" s="176" t="n">
        <x:v>1596</x:v>
      </x:c>
      <x:c r="F15" s="177" t="n">
        <x:v>0.0052</x:v>
      </x:c>
      <x:c r="G15" s="176" t="n">
        <x:v>33</x:v>
      </x:c>
      <x:c r="H15" s="176" t="n">
        <x:v>240</x:v>
      </x:c>
      <x:c r="I15" s="174" t="n">
        <x:v>1.85</x:v>
      </x:c>
      <x:c r="J15" s="174"/>
      <x:c r="K15" s="174"/>
      <x:c r="L15" s="178" t="n">
        <x:v>2000</x:v>
      </x:c>
      <x:c r="M15" s="178" t="n">
        <x:v>500</x:v>
      </x:c>
      <x:c r="N15" s="174" t="n">
        <x:v>4</x:v>
      </x:c>
      <x:c r="O15" s="178"/>
      <x:c r="P15" s="173"/>
      <x:c r="Q15" s="173" t="n">
        <x:v>0.14</x:v>
      </x:c>
      <x:c r="R15" s="173" t="n">
        <x:v>0.07</x:v>
      </x:c>
      <x:c r="S15" s="174" t="n">
        <x:v>0</x:v>
      </x:c>
      <x:c r="T15" s="175" t="str">
        <x:v>是</x:v>
      </x:c>
      <x:c r="U15" s="175" t="str">
        <x:v>B</x:v>
      </x:c>
      <x:c r="V15" s="179" t="str">
        <x:v>https://www.barrick.com/English/news/news-details/2025/q4-2024-results/default.aspx</x:v>
      </x:c>
      <x:c r="W15" s="159" t="str">
        <x:v>C1和其他资本为公开指导/模型估算，低于完整NI 43-101样本的置信度</x:v>
      </x:c>
    </x:row>
    <x:row r="16">
      <x:c r="A16" s="175" t="str">
        <x:v>San Nicolás</x:v>
      </x:c>
      <x:c r="B16" s="175" t="str">
        <x:v>墨西哥</x:v>
      </x:c>
      <x:c r="C16" s="175" t="str">
        <x:v>参考项目</x:v>
      </x:c>
      <x:c r="D16" s="175" t="str">
        <x:v>公司技术资料</x:v>
      </x:c>
      <x:c r="E16" s="176" t="n">
        <x:v>65.1</x:v>
      </x:c>
      <x:c r="F16" s="177" t="n">
        <x:v>0.0115</x:v>
      </x:c>
      <x:c r="G16" s="176" t="n">
        <x:v>15</x:v>
      </x:c>
      <x:c r="H16" s="176" t="n">
        <x:v>63</x:v>
      </x:c>
      <x:c r="I16" s="174" t="n">
        <x:v>-0.26</x:v>
      </x:c>
      <x:c r="J16" s="174"/>
      <x:c r="K16" s="174"/>
      <x:c r="L16" s="178" t="n">
        <x:v>1050</x:v>
      </x:c>
      <x:c r="M16" s="178" t="n">
        <x:v>250</x:v>
      </x:c>
      <x:c r="N16" s="174" t="n">
        <x:v>3.6</x:v>
      </x:c>
      <x:c r="O16" s="178" t="n">
        <x:v>1350</x:v>
      </x:c>
      <x:c r="P16" s="173" t="n">
        <x:v>0.275</x:v>
      </x:c>
      <x:c r="Q16" s="173" t="n">
        <x:v>0.12</x:v>
      </x:c>
      <x:c r="R16" s="173" t="n">
        <x:v>0.08</x:v>
      </x:c>
      <x:c r="S16" s="174" t="n">
        <x:v>1</x:v>
      </x:c>
      <x:c r="T16" s="175" t="str">
        <x:v>否</x:v>
      </x:c>
      <x:c r="U16" s="175" t="str">
        <x:v>B</x:v>
      </x:c>
      <x:c r="V16" s="179" t="str">
        <x:v>https://www.teck.com/media/2025-Annual-Report.pdf</x:v>
      </x:c>
      <x:c r="W16" s="159" t="str">
        <x:v>公开摘要口径不完整，仅作交叉参考，不纳入主激励曲线</x:v>
      </x:c>
    </x:row>
    <x:row r="17">
      <x:c r="A17" s="175" t="str">
        <x:v>Zafranal</x:v>
      </x:c>
      <x:c r="B17" s="175" t="str">
        <x:v>秘鲁</x:v>
      </x:c>
      <x:c r="C17" s="175" t="str">
        <x:v>参考项目</x:v>
      </x:c>
      <x:c r="D17" s="175" t="str">
        <x:v>公司技术资料</x:v>
      </x:c>
      <x:c r="E17" s="176" t="n">
        <x:v>440.7</x:v>
      </x:c>
      <x:c r="F17" s="177" t="n">
        <x:v>0.0033</x:v>
      </x:c>
      <x:c r="G17" s="176" t="n">
        <x:v>19</x:v>
      </x:c>
      <x:c r="H17" s="176" t="n">
        <x:v>126</x:v>
      </x:c>
      <x:c r="I17" s="174" t="n">
        <x:v>1.18</x:v>
      </x:c>
      <x:c r="J17" s="174"/>
      <x:c r="K17" s="174"/>
      <x:c r="L17" s="178" t="n">
        <x:v>1200</x:v>
      </x:c>
      <x:c r="M17" s="178" t="n">
        <x:v>300</x:v>
      </x:c>
      <x:c r="N17" s="174" t="n">
        <x:v>3.6</x:v>
      </x:c>
      <x:c r="O17" s="178" t="n">
        <x:v>1026</x:v>
      </x:c>
      <x:c r="P17" s="173" t="n">
        <x:v>0.233</x:v>
      </x:c>
      <x:c r="Q17" s="173" t="n">
        <x:v>0.12</x:v>
      </x:c>
      <x:c r="R17" s="173" t="n">
        <x:v>0.07</x:v>
      </x:c>
      <x:c r="S17" s="174" t="n">
        <x:v>0.3</x:v>
      </x:c>
      <x:c r="T17" s="175" t="str">
        <x:v>否</x:v>
      </x:c>
      <x:c r="U17" s="175" t="str">
        <x:v>B</x:v>
      </x:c>
      <x:c r="V17" s="179" t="str">
        <x:v>https://www.teck.com/media/2025-Annual-Report.pdf</x:v>
      </x:c>
      <x:c r="W17" s="159" t="str">
        <x:v>资本拆分为模型近似，仅作交叉参考</x:v>
      </x:c>
    </x:row>
    <x:row r="18">
      <x:c r="A18" s="175" t="str">
        <x:v>Reko Diq</x:v>
      </x:c>
      <x:c r="B18" s="175" t="str">
        <x:v>巴基斯坦</x:v>
      </x:c>
      <x:c r="C18" s="175" t="str">
        <x:v>已批准/重新评估</x:v>
      </x:c>
      <x:c r="D18" s="175" t="str">
        <x:v>2026-04</x:v>
      </x:c>
      <x:c r="E18" s="176" t="n">
        <x:v>1500</x:v>
      </x:c>
      <x:c r="F18" s="177" t="n">
        <x:v>0.0048</x:v>
      </x:c>
      <x:c r="G18" s="176" t="n">
        <x:v>37</x:v>
      </x:c>
      <x:c r="H18" s="176" t="n">
        <x:v>350</x:v>
      </x:c>
      <x:c r="I18" s="174"/>
      <x:c r="J18" s="174"/>
      <x:c r="K18" s="174"/>
      <x:c r="L18" s="178" t="n">
        <x:v>8830</x:v>
      </x:c>
      <x:c r="M18" s="178" t="n">
        <x:v>0</x:v>
      </x:c>
      <x:c r="N18" s="174" t="n">
        <x:v>4</x:v>
      </x:c>
      <x:c r="O18" s="178"/>
      <x:c r="P18" s="173"/>
      <x:c r="Q18" s="173" t="n">
        <x:v>0.16</x:v>
      </x:c>
      <x:c r="R18" s="173" t="n">
        <x:v>0.15</x:v>
      </x:c>
      <x:c r="S18" s="174" t="n">
        <x:v>0</x:v>
      </x:c>
      <x:c r="T18" s="175" t="str">
        <x:v>否</x:v>
      </x:c>
      <x:c r="U18" s="175" t="str">
        <x:v>B</x:v>
      </x:c>
      <x:c r="V18" s="179" t="str">
        <x:v>https://www.barrick.com/English/news/news-details/2026/barrick-provides-an-update-on-reko-diq/default.aspx</x:v>
      </x:c>
      <x:c r="W18" s="159" t="str">
        <x:v>缺少统一公开单位成本；安全、资本和进度重新评估，仅保留资本强度参考</x:v>
      </x:c>
    </x:row>
    <x:row r="21" ht="20" customHeight="1">
      <x:c r="A21" s="129" t="str">
        <x:v>在产矿山：基于经济储量矿山计划的寿命期成本参考（不进入新项目曲线）</x:v>
      </x:c>
      <x:c r="B21" s="129" t="str">
        <x:v>在产矿山：基于经济储量矿山计划的寿命期成本参考（不进入新项目曲线）</x:v>
      </x:c>
      <x:c r="C21" s="129" t="str">
        <x:v>在产矿山：基于经济储量矿山计划的寿命期成本参考（不进入新项目曲线）</x:v>
      </x:c>
      <x:c r="D21" s="129" t="str">
        <x:v>在产矿山：基于经济储量矿山计划的寿命期成本参考（不进入新项目曲线）</x:v>
      </x:c>
      <x:c r="E21" s="129" t="str">
        <x:v>在产矿山：基于经济储量矿山计划的寿命期成本参考（不进入新项目曲线）</x:v>
      </x:c>
      <x:c r="F21" s="129" t="str">
        <x:v>在产矿山：基于经济储量矿山计划的寿命期成本参考（不进入新项目曲线）</x:v>
      </x:c>
      <x:c r="G21" s="129" t="str">
        <x:v>在产矿山：基于经济储量矿山计划的寿命期成本参考（不进入新项目曲线）</x:v>
      </x:c>
      <x:c r="H21" s="129" t="str">
        <x:v>在产矿山：基于经济储量矿山计划的寿命期成本参考（不进入新项目曲线）</x:v>
      </x:c>
      <x:c r="I21" s="129" t="str">
        <x:v>在产矿山：基于经济储量矿山计划的寿命期成本参考（不进入新项目曲线）</x:v>
      </x:c>
      <x:c r="J21" s="129" t="str">
        <x:v>在产矿山：基于经济储量矿山计划的寿命期成本参考（不进入新项目曲线）</x:v>
      </x:c>
      <x:c r="K21" s="129" t="str">
        <x:v>在产矿山：基于经济储量矿山计划的寿命期成本参考（不进入新项目曲线）</x:v>
      </x:c>
      <x:c r="L21" s="129" t="str">
        <x:v>在产矿山：基于经济储量矿山计划的寿命期成本参考（不进入新项目曲线）</x:v>
      </x:c>
      <x:c r="M21" s="129" t="str">
        <x:v>在产矿山：基于经济储量矿山计划的寿命期成本参考（不进入新项目曲线）</x:v>
      </x:c>
      <x:c r="N21" s="129" t="str">
        <x:v>在产矿山：基于经济储量矿山计划的寿命期成本参考（不进入新项目曲线）</x:v>
      </x:c>
      <x:c r="O21" s="129" t="str">
        <x:v>在产矿山：基于经济储量矿山计划的寿命期成本参考（不进入新项目曲线）</x:v>
      </x:c>
      <x:c r="P21" s="129" t="str">
        <x:v>在产矿山：基于经济储量矿山计划的寿命期成本参考（不进入新项目曲线）</x:v>
      </x:c>
      <x:c r="Q21" s="129" t="str">
        <x:v>在产矿山：基于经济储量矿山计划的寿命期成本参考（不进入新项目曲线）</x:v>
      </x:c>
      <x:c r="R21" s="129" t="str">
        <x:v>在产矿山：基于经济储量矿山计划的寿命期成本参考（不进入新项目曲线）</x:v>
      </x:c>
      <x:c r="S21" s="129" t="str">
        <x:v>在产矿山：基于经济储量矿山计划的寿命期成本参考（不进入新项目曲线）</x:v>
      </x:c>
      <x:c r="T21" s="129" t="str">
        <x:v>在产矿山：基于经济储量矿山计划的寿命期成本参考（不进入新项目曲线）</x:v>
      </x:c>
      <x:c r="U21" s="129" t="str">
        <x:v>在产矿山：基于经济储量矿山计划的寿命期成本参考（不进入新项目曲线）</x:v>
      </x:c>
      <x:c r="V21" s="129" t="str">
        <x:v>在产矿山：基于经济储量矿山计划的寿命期成本参考（不进入新项目曲线）</x:v>
      </x:c>
      <x:c r="W21" s="129" t="str">
        <x:v>在产矿山：基于经济储量矿山计划的寿命期成本参考（不进入新项目曲线）</x:v>
      </x:c>
    </x:row>
    <x:row r="22">
      <x:c r="A22" s="135" t="str">
        <x:v>矿山</x:v>
      </x:c>
      <x:c r="B22" s="135" t="str">
        <x:v>有效日期</x:v>
      </x:c>
      <x:c r="C22" s="135" t="str">
        <x:v>LOM矿石/铜量</x:v>
      </x:c>
      <x:c r="D22" s="135" t="str">
        <x:v>平均铜品位</x:v>
      </x:c>
      <x:c r="E22" s="135" t="str">
        <x:v>寿命期净现金成本</x:v>
      </x:c>
      <x:c r="F22" s="135" t="str">
        <x:v>寿命期资本</x:v>
      </x:c>
      <x:c r="G22" s="135" t="str">
        <x:v>储量计划铜价</x:v>
      </x:c>
      <x:c r="H22" s="135" t="str">
        <x:v>来源URL</x:v>
      </x:c>
    </x:row>
    <x:row r="23">
      <x:c r="A23" s="65" t="str">
        <x:v>Morenci</x:v>
      </x:c>
      <x:c r="B23" s="65" t="str">
        <x:v>2025-12-31</x:v>
      </x:c>
      <x:c r="C23" s="65" t="str">
        <x:v>11.8bn lb铜 / 3.9bn short tons矿石</x:v>
      </x:c>
      <x:c r="D23" s="180" t="n">
        <x:v>0.0022</x:v>
      </x:c>
      <x:c r="E23" s="109" t="n">
        <x:v>2.7</x:v>
      </x:c>
      <x:c r="F23" s="181" t="n">
        <x:v>4300</x:v>
      </x:c>
      <x:c r="G23" s="109" t="n">
        <x:v>3.25</x:v>
      </x:c>
      <x:c r="H23" s="71" t="str">
        <x:v>https://www.fcx.com/sites/fcx/files/documents/operations/TRS-morenci.pdf</x:v>
      </x:c>
    </x:row>
    <x:row r="24">
      <x:c r="A24" s="65" t="str">
        <x:v>Cerro Verde</x:v>
      </x:c>
      <x:c r="B24" s="65" t="str">
        <x:v>2024-12-31</x:v>
      </x:c>
      <x:c r="C24" s="65" t="str">
        <x:v>3.9bn metric tonnes矿石</x:v>
      </x:c>
      <x:c r="D24" s="180" t="n">
        <x:v>0.0034</x:v>
      </x:c>
      <x:c r="E24" s="109" t="n">
        <x:v>2.23</x:v>
      </x:c>
      <x:c r="F24" s="181" t="n">
        <x:v>5200</x:v>
      </x:c>
      <x:c r="G24" s="109" t="n">
        <x:v>3.25</x:v>
      </x:c>
      <x:c r="H24" s="71" t="str">
        <x:v>https://fcx.com/sites/fcx/files/documents/operations/TRS-CerroVerde.pdf</x:v>
      </x:c>
    </x:row>
  </x:sheetData>
  <x:mergeCells>
    <x:mergeCell ref="A1:W1"/>
    <x:mergeCell ref="A21:W21"/>
  </x:mergeCells>
  <x:pageMargins left="0.7" right="0.7" top="0.75" bottom="0.75" header="0.3" footer="0.3"/>
  <x:tableParts count="1">
    <x:tablePart xmlns:r="http://schemas.openxmlformats.org/officeDocument/2006/relationships" r:id="R494304a667cd4a0b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3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</x:cols>
  <x:sheetData>
    <x:row r="1" ht="28" customHeight="1">
      <x:c r="A1" s="126" t="str">
        <x:v>【Legacy/原始对照】开发项目成本桥接：净C1 → 资本回收全成本 → 风险调整激励参考</x:v>
      </x:c>
      <x:c r="B1" s="126" t="str">
        <x:v>开发项目成本桥接：净C1 → 资本回收全成本 → 风险调整激励参考</x:v>
      </x:c>
      <x:c r="C1" s="126" t="str">
        <x:v>开发项目成本桥接：净C1 → 资本回收全成本 → 风险调整激励参考</x:v>
      </x:c>
      <x:c r="D1" s="126" t="str">
        <x:v>开发项目成本桥接：净C1 → 资本回收全成本 → 风险调整激励参考</x:v>
      </x:c>
      <x:c r="E1" s="126" t="str">
        <x:v>开发项目成本桥接：净C1 → 资本回收全成本 → 风险调整激励参考</x:v>
      </x:c>
      <x:c r="F1" s="126" t="str">
        <x:v>开发项目成本桥接：净C1 → 资本回收全成本 → 风险调整激励参考</x:v>
      </x:c>
      <x:c r="G1" s="126" t="str">
        <x:v>开发项目成本桥接：净C1 → 资本回收全成本 → 风险调整激励参考</x:v>
      </x:c>
      <x:c r="H1" s="126" t="str">
        <x:v>开发项目成本桥接：净C1 → 资本回收全成本 → 风险调整激励参考</x:v>
      </x:c>
      <x:c r="I1" s="126" t="str">
        <x:v>开发项目成本桥接：净C1 → 资本回收全成本 → 风险调整激励参考</x:v>
      </x:c>
      <x:c r="J1" s="126" t="str">
        <x:v>开发项目成本桥接：净C1 → 资本回收全成本 → 风险调整激励参考</x:v>
      </x:c>
      <x:c r="K1" s="126" t="str">
        <x:v>开发项目成本桥接：净C1 → 资本回收全成本 → 风险调整激励参考</x:v>
      </x:c>
      <x:c r="L1" s="126" t="str">
        <x:v>开发项目成本桥接：净C1 → 资本回收全成本 → 风险调整激励参考</x:v>
      </x:c>
      <x:c r="M1" s="126" t="str">
        <x:v>开发项目成本桥接：净C1 → 资本回收全成本 → 风险调整激励参考</x:v>
      </x:c>
      <x:c r="N1" s="126" t="str">
        <x:v>开发项目成本桥接：净C1 → 资本回收全成本 → 风险调整激励参考</x:v>
      </x:c>
      <x:c r="O1" s="126" t="str">
        <x:v>开发项目成本桥接：净C1 → 资本回收全成本 → 风险调整激励参考</x:v>
      </x:c>
      <x:c r="P1" s="126" t="str">
        <x:v>开发项目成本桥接：净C1 → 资本回收全成本 → 风险调整激励参考</x:v>
      </x:c>
      <x:c r="Q1" s="126" t="str">
        <x:v>开发项目成本桥接：净C1 → 资本回收全成本 → 风险调整激励参考</x:v>
      </x:c>
      <x:c r="R1" s="126" t="str">
        <x:v>开发项目成本桥接：净C1 → 资本回收全成本 → 风险调整激励参考</x:v>
      </x:c>
      <x:c r="S1" s="126" t="str">
        <x:v>开发项目成本桥接：净C1 → 资本回收全成本 → 风险调整激励参考</x:v>
      </x:c>
    </x:row>
    <x:row r="3">
      <x:c r="A3" s="135" t="str">
        <x:v>项目</x:v>
      </x:c>
      <x:c r="B3" s="135" t="str">
        <x:v>国家</x:v>
      </x:c>
      <x:c r="C3" s="135" t="str">
        <x:v>年均铜产量 (kt)</x:v>
      </x:c>
      <x:c r="D3" s="135" t="str">
        <x:v>寿命 (年)</x:v>
      </x:c>
      <x:c r="E3" s="135" t="str">
        <x:v>净C1</x:v>
      </x:c>
      <x:c r="F3" s="135" t="str">
        <x:v>初始资本 (US$m)</x:v>
      </x:c>
      <x:c r="G3" s="135" t="str">
        <x:v>其他资本 (US$m)</x:v>
      </x:c>
      <x:c r="H3" s="135" t="str">
        <x:v>资本回收率</x:v>
      </x:c>
      <x:c r="I3" s="135" t="str">
        <x:v>风险溢价</x:v>
      </x:c>
      <x:c r="J3" s="135" t="str">
        <x:v>副产品压力</x:v>
      </x:c>
      <x:c r="K3" s="135" t="str">
        <x:v>CRF</x:v>
      </x:c>
      <x:c r="L3" s="135" t="str">
        <x:v>年均铜量 (m lb)</x:v>
      </x:c>
      <x:c r="M3" s="135" t="str">
        <x:v>初始资本回收/磅</x:v>
      </x:c>
      <x:c r="N3" s="135" t="str">
        <x:v>其他资本摊销/磅</x:v>
      </x:c>
      <x:c r="O3" s="135" t="str">
        <x:v>模型全成本下限</x:v>
      </x:c>
      <x:c r="P3" s="135" t="str">
        <x:v>可研铜价</x:v>
      </x:c>
      <x:c r="Q3" s="135" t="str">
        <x:v>基准激励价</x:v>
      </x:c>
      <x:c r="R3" s="135" t="str">
        <x:v>风险调整激励参考</x:v>
      </x:c>
      <x:c r="S3" s="135" t="str">
        <x:v>纳入主曲线</x:v>
      </x:c>
    </x:row>
    <x:row r="4">
      <x:c r="A4" s="161" t="str">
        <x:f>'储量项目经济性'!A4</x:f>
        <x:v>Taca Taca</x:v>
      </x:c>
      <x:c r="B4" s="161" t="str">
        <x:f>'储量项目经济性'!B4</x:f>
        <x:v>阿根廷</x:v>
      </x:c>
      <x:c r="C4" s="183" t="n">
        <x:f>'储量项目经济性'!H4</x:f>
        <x:v>209</x:v>
      </x:c>
      <x:c r="D4" s="183" t="n">
        <x:f>'储量项目经济性'!G4</x:f>
        <x:v>35</x:v>
      </x:c>
      <x:c r="E4" s="184" t="n">
        <x:f>'储量项目经济性'!I4</x:f>
        <x:v>1.26</x:v>
      </x:c>
      <x:c r="F4" s="185" t="n">
        <x:f>'储量项目经济性'!L4</x:f>
        <x:v>5250</x:v>
      </x:c>
      <x:c r="G4" s="185" t="n">
        <x:f>'储量项目经济性'!M4</x:f>
        <x:v>4117</x:v>
      </x:c>
      <x:c r="H4" s="186" t="n">
        <x:f>'储量项目经济性'!Q4</x:f>
        <x:v>0.12</x:v>
      </x:c>
      <x:c r="I4" s="186" t="n">
        <x:f>'储量项目经济性'!R4</x:f>
        <x:v>0.1</x:v>
      </x:c>
      <x:c r="J4" s="190" t="n">
        <x:f>'储量项目经济性'!S4</x:f>
        <x:v>0.25</x:v>
      </x:c>
      <x:c r="K4" s="187" t="n">
        <x:f>IFERROR(H4*(1+H4)^D4/((1+H4)^D4-1),0)</x:f>
        <x:v>0.12231661932993036</x:v>
      </x:c>
      <x:c r="L4" s="188" t="n">
        <x:f>C4*'成本假设'!$B$28</x:f>
        <x:v>460.76612758</x:v>
      </x:c>
      <x:c r="M4" s="189" t="n">
        <x:f>IFERROR(F4*K4/L4,0)</x:f>
        <x:v>1.3936837216200093</x:v>
      </x:c>
      <x:c r="N4" s="189" t="n">
        <x:f>IFERROR(G4/(L4*D4),0)</x:f>
        <x:v>0.2552891030561883</x:v>
      </x:c>
      <x:c r="O4" s="189" t="n">
        <x:f>IF(E4="","",E4+M4+N4+J4)</x:f>
        <x:v>3.1589728246761974</x:v>
      </x:c>
      <x:c r="P4" s="189" t="n">
        <x:f>'储量项目经济性'!N4</x:f>
        <x:v>4.5</x:v>
      </x:c>
      <x:c r="Q4" s="189" t="n">
        <x:f>IF(O4="","",MAX(O4,P4))</x:f>
        <x:v>4.5</x:v>
      </x:c>
      <x:c r="R4" s="189" t="n">
        <x:f>IF(Q4="","",Q4*(1+I4))</x:f>
        <x:v>4.95</x:v>
      </x:c>
      <x:c r="S4" s="161" t="str">
        <x:f>'储量项目经济性'!T4</x:f>
        <x:v>是</x:v>
      </x:c>
    </x:row>
    <x:row r="5">
      <x:c r="A5" s="161" t="str">
        <x:f>'储量项目经济性'!A5</x:f>
        <x:v>Santo Domingo</x:v>
      </x:c>
      <x:c r="B5" s="161" t="str">
        <x:f>'储量项目经济性'!B5</x:f>
        <x:v>智利</x:v>
      </x:c>
      <x:c r="C5" s="183" t="n">
        <x:f>'储量项目经济性'!H5</x:f>
        <x:v>68</x:v>
      </x:c>
      <x:c r="D5" s="183" t="n">
        <x:f>'储量项目经济性'!G5</x:f>
        <x:v>19</x:v>
      </x:c>
      <x:c r="E5" s="184" t="n">
        <x:f>'储量项目经济性'!I5</x:f>
        <x:v>0.33</x:v>
      </x:c>
      <x:c r="F5" s="185" t="n">
        <x:f>'储量项目经济性'!L5</x:f>
        <x:v>2315</x:v>
      </x:c>
      <x:c r="G5" s="185" t="n">
        <x:f>'储量项目经济性'!M5</x:f>
        <x:v>1453</x:v>
      </x:c>
      <x:c r="H5" s="186" t="n">
        <x:f>'储量项目经济性'!Q5</x:f>
        <x:v>0.1</x:v>
      </x:c>
      <x:c r="I5" s="186" t="n">
        <x:f>'储量项目经济性'!R5</x:f>
        <x:v>0.05</x:v>
      </x:c>
      <x:c r="J5" s="190" t="n">
        <x:f>'储量项目经济性'!S5</x:f>
        <x:v>0.315</x:v>
      </x:c>
      <x:c r="K5" s="187" t="n">
        <x:f>IFERROR(H5*(1+H5)^D5/((1+H5)^D5-1),0)</x:f>
        <x:v>0.11954686823465582</x:v>
      </x:c>
      <x:c r="L5" s="188" t="n">
        <x:f>C5*'成本假设'!$B$28</x:f>
        <x:v>149.91433816</x:v>
      </x:c>
      <x:c r="M5" s="189" t="n">
        <x:f>IFERROR(F5*K5/L5,0)</x:f>
        <x:v>1.8460609129185395</x:v>
      </x:c>
      <x:c r="N5" s="189" t="n">
        <x:f>IFERROR(G5/(L5*D5),0)</x:f>
        <x:v>0.5101158778348991</x:v>
      </x:c>
      <x:c r="O5" s="189" t="n">
        <x:f>IF(E5="","",E5+M5+N5+J5)</x:f>
        <x:v>3.0011767907534384</x:v>
      </x:c>
      <x:c r="P5" s="189" t="n">
        <x:f>'储量项目经济性'!N5</x:f>
        <x:v>4.1</x:v>
      </x:c>
      <x:c r="Q5" s="189" t="n">
        <x:f>IF(O5="","",MAX(O5,P5))</x:f>
        <x:v>4.1</x:v>
      </x:c>
      <x:c r="R5" s="189" t="n">
        <x:f>IF(Q5="","",Q5*(1+I5))</x:f>
        <x:v>4.305</x:v>
      </x:c>
      <x:c r="S5" s="161" t="str">
        <x:f>'储量项目经济性'!T5</x:f>
        <x:v>是</x:v>
      </x:c>
    </x:row>
    <x:row r="6">
      <x:c r="A6" s="161" t="str">
        <x:f>'储量项目经济性'!A6</x:f>
        <x:v>Cascabel</x:v>
      </x:c>
      <x:c r="B6" s="161" t="str">
        <x:f>'储量项目经济性'!B6</x:f>
        <x:v>厄瓜多尔</x:v>
      </x:c>
      <x:c r="C6" s="183" t="n">
        <x:f>'储量项目经济性'!H6</x:f>
        <x:v>123</x:v>
      </x:c>
      <x:c r="D6" s="183" t="n">
        <x:f>'储量项目经济性'!G6</x:f>
        <x:v>28</x:v>
      </x:c>
      <x:c r="E6" s="184" t="n">
        <x:f>'储量项目经济性'!I6</x:f>
        <x:v>0.25</x:v>
      </x:c>
      <x:c r="F6" s="185" t="n">
        <x:f>'储量项目经济性'!L6</x:f>
        <x:v>1550</x:v>
      </x:c>
      <x:c r="G6" s="185" t="n">
        <x:f>'储量项目经济性'!M6</x:f>
        <x:v>2570</x:v>
      </x:c>
      <x:c r="H6" s="186" t="n">
        <x:f>'储量项目经济性'!Q6</x:f>
        <x:v>0.14</x:v>
      </x:c>
      <x:c r="I6" s="186" t="n">
        <x:f>'储量项目经济性'!R6</x:f>
        <x:v>0.12</x:v>
      </x:c>
      <x:c r="J6" s="190" t="n">
        <x:f>'储量项目经济性'!S6</x:f>
        <x:v>0.5</x:v>
      </x:c>
      <x:c r="K6" s="187" t="n">
        <x:f>IFERROR(H6*(1+H6)^D6/((1+H6)^D6-1),0)</x:f>
        <x:v>0.14366449049500013</x:v>
      </x:c>
      <x:c r="L6" s="188" t="n">
        <x:f>C6*'成本假设'!$B$28</x:f>
        <x:v>271.16858226</x:v>
      </x:c>
      <x:c r="M6" s="189" t="n">
        <x:f>IFERROR(F6*K6/L6,0)</x:f>
        <x:v>0.8211864310067519</x:v>
      </x:c>
      <x:c r="N6" s="189" t="n">
        <x:f>IFERROR(G6/(L6*D6),0)</x:f>
        <x:v>0.33848211146270973</x:v>
      </x:c>
      <x:c r="O6" s="189" t="n">
        <x:f>IF(E6="","",E6+M6+N6+J6)</x:f>
        <x:v>1.9096685424694617</x:v>
      </x:c>
      <x:c r="P6" s="189" t="n">
        <x:f>'储量项目经济性'!N6</x:f>
        <x:v>3.85</x:v>
      </x:c>
      <x:c r="Q6" s="189" t="n">
        <x:f>IF(O6="","",MAX(O6,P6))</x:f>
        <x:v>3.85</x:v>
      </x:c>
      <x:c r="R6" s="189" t="n">
        <x:f>IF(Q6="","",Q6*(1+I6))</x:f>
        <x:v>4.312</x:v>
      </x:c>
      <x:c r="S6" s="161" t="str">
        <x:f>'储量项目经济性'!T6</x:f>
        <x:v>是</x:v>
      </x:c>
    </x:row>
    <x:row r="7">
      <x:c r="A7" s="161" t="str">
        <x:f>'储量项目经济性'!A7</x:f>
        <x:v>Yellowhead</x:v>
      </x:c>
      <x:c r="B7" s="161" t="str">
        <x:f>'储量项目经济性'!B7</x:f>
        <x:v>加拿大</x:v>
      </x:c>
      <x:c r="C7" s="183" t="n">
        <x:f>'储量项目经济性'!H7</x:f>
        <x:v>80.74</x:v>
      </x:c>
      <x:c r="D7" s="183" t="n">
        <x:f>'储量项目经济性'!G7</x:f>
        <x:v>25</x:v>
      </x:c>
      <x:c r="E7" s="184" t="n">
        <x:f>'储量项目经济性'!I7</x:f>
        <x:v>1.9</x:v>
      </x:c>
      <x:c r="F7" s="185" t="n">
        <x:f>'储量项目经济性'!L7</x:f>
        <x:v>1480</x:v>
      </x:c>
      <x:c r="G7" s="185" t="n">
        <x:f>'储量项目经济性'!M7</x:f>
        <x:v>0</x:v>
      </x:c>
      <x:c r="H7" s="186" t="n">
        <x:f>'储量项目经济性'!Q7</x:f>
        <x:v>0.1</x:v>
      </x:c>
      <x:c r="I7" s="186" t="n">
        <x:f>'储量项目经济性'!R7</x:f>
        <x:v>0.05</x:v>
      </x:c>
      <x:c r="J7" s="190" t="n">
        <x:f>'储量项目经济性'!S7</x:f>
        <x:v>0.1</x:v>
      </x:c>
      <x:c r="K7" s="187" t="n">
        <x:f>IFERROR(H7*(1+H7)^D7/((1+H7)^D7-1),0)</x:f>
        <x:v>0.11016807219002084</x:v>
      </x:c>
      <x:c r="L7" s="188" t="n">
        <x:f>C7*'成本假设'!$B$28</x:f>
        <x:v>178.00123033879999</x:v>
      </x:c>
      <x:c r="M7" s="189" t="n">
        <x:f>IFERROR(F7*K7/L7,0)</x:f>
        <x:v>0.9159978643456047</x:v>
      </x:c>
      <x:c r="N7" s="189" t="n">
        <x:f>IFERROR(G7/(L7*D7),0)</x:f>
        <x:v>0</x:v>
      </x:c>
      <x:c r="O7" s="189" t="n">
        <x:f>IF(E7="","",E7+M7+N7+J7)</x:f>
        <x:v>2.915997864345605</x:v>
      </x:c>
      <x:c r="P7" s="189" t="n">
        <x:f>'储量项目经济性'!N7</x:f>
        <x:v>4.25</x:v>
      </x:c>
      <x:c r="Q7" s="189" t="n">
        <x:f>IF(O7="","",MAX(O7,P7))</x:f>
        <x:v>4.25</x:v>
      </x:c>
      <x:c r="R7" s="189" t="n">
        <x:f>IF(Q7="","",Q7*(1+I7))</x:f>
        <x:v>4.4625</x:v>
      </x:c>
      <x:c r="S7" s="161" t="str">
        <x:f>'储量项目经济性'!T7</x:f>
        <x:v>是</x:v>
      </x:c>
    </x:row>
    <x:row r="8">
      <x:c r="A8" s="161" t="str">
        <x:f>'储量项目经济性'!A8</x:f>
        <x:v>Vizcachitas</x:v>
      </x:c>
      <x:c r="B8" s="161" t="str">
        <x:f>'储量项目经济性'!B8</x:f>
        <x:v>智利</x:v>
      </x:c>
      <x:c r="C8" s="183" t="n">
        <x:f>'储量项目经济性'!H8</x:f>
        <x:v>152.883</x:v>
      </x:c>
      <x:c r="D8" s="183" t="n">
        <x:f>'储量项目经济性'!G8</x:f>
        <x:v>26</x:v>
      </x:c>
      <x:c r="E8" s="184" t="n">
        <x:f>'储量项目经济性'!I8</x:f>
        <x:v>1.25</x:v>
      </x:c>
      <x:c r="F8" s="185" t="n">
        <x:f>'储量项目经济性'!L8</x:f>
        <x:v>2440.955</x:v>
      </x:c>
      <x:c r="G8" s="185" t="n">
        <x:f>'储量项目经济性'!M8</x:f>
        <x:v>1757.798</x:v>
      </x:c>
      <x:c r="H8" s="186" t="n">
        <x:f>'储量项目经济性'!Q8</x:f>
        <x:v>0.1</x:v>
      </x:c>
      <x:c r="I8" s="186" t="n">
        <x:f>'储量项目经济性'!R8</x:f>
        <x:v>0.07</x:v>
      </x:c>
      <x:c r="J8" s="190" t="n">
        <x:f>'储量项目经济性'!S8</x:f>
        <x:v>0.15</x:v>
      </x:c>
      <x:c r="K8" s="187" t="n">
        <x:f>IFERROR(H8*(1+H8)^D8/((1+H8)^D8-1),0)</x:f>
        <x:v>0.1091590385678831</x:v>
      </x:c>
      <x:c r="L8" s="188" t="n">
        <x:f>C8*'成本假设'!$B$28</x:f>
        <x:v>337.04932001346</x:v>
      </x:c>
      <x:c r="M8" s="189" t="n">
        <x:f>IFERROR(F8*K8/L8,0)</x:f>
        <x:v>0.7905439505910482</x:v>
      </x:c>
      <x:c r="N8" s="189" t="n">
        <x:f>IFERROR(G8/(L8*D8),0)</x:f>
        <x:v>0.20058671348725907</x:v>
      </x:c>
      <x:c r="O8" s="189" t="n">
        <x:f>IF(E8="","",E8+M8+N8+J8)</x:f>
        <x:v>2.391130664078307</x:v>
      </x:c>
      <x:c r="P8" s="189" t="n">
        <x:f>'储量项目经济性'!N8</x:f>
        <x:v>3.68</x:v>
      </x:c>
      <x:c r="Q8" s="189" t="n">
        <x:f>IF(O8="","",MAX(O8,P8))</x:f>
        <x:v>3.68</x:v>
      </x:c>
      <x:c r="R8" s="189" t="n">
        <x:f>IF(Q8="","",Q8*(1+I8))</x:f>
        <x:v>3.9376</x:v>
      </x:c>
      <x:c r="S8" s="161" t="str">
        <x:f>'储量项目经济性'!T8</x:f>
        <x:v>是</x:v>
      </x:c>
    </x:row>
    <x:row r="9">
      <x:c r="A9" s="161" t="str">
        <x:f>'储量项目经济性'!A9</x:f>
        <x:v>Marimaca</x:v>
      </x:c>
      <x:c r="B9" s="161" t="str">
        <x:f>'储量项目经济性'!B9</x:f>
        <x:v>智利</x:v>
      </x:c>
      <x:c r="C9" s="183" t="n">
        <x:f>'储量项目经济性'!H9</x:f>
        <x:v>43</x:v>
      </x:c>
      <x:c r="D9" s="183" t="n">
        <x:f>'储量项目经济性'!G9</x:f>
        <x:v>13</x:v>
      </x:c>
      <x:c r="E9" s="184" t="n">
        <x:f>'储量项目经济性'!I9</x:f>
        <x:v>1.84</x:v>
      </x:c>
      <x:c r="F9" s="185" t="n">
        <x:f>'储量项目经济性'!L9</x:f>
        <x:v>587</x:v>
      </x:c>
      <x:c r="G9" s="185" t="n">
        <x:f>'储量项目经济性'!M9</x:f>
        <x:v>653</x:v>
      </x:c>
      <x:c r="H9" s="186" t="n">
        <x:f>'储量项目经济性'!Q9</x:f>
        <x:v>0.1</x:v>
      </x:c>
      <x:c r="I9" s="186" t="n">
        <x:f>'储量项目经济性'!R9</x:f>
        <x:v>0.03</x:v>
      </x:c>
      <x:c r="J9" s="190" t="n">
        <x:f>'储量项目经济性'!S9</x:f>
        <x:v>0</x:v>
      </x:c>
      <x:c r="K9" s="187" t="n">
        <x:f>IFERROR(H9*(1+H9)^D9/((1+H9)^D9-1),0)</x:f>
        <x:v>0.14077852376730216</x:v>
      </x:c>
      <x:c r="L9" s="188" t="n">
        <x:f>C9*'成本假设'!$B$28</x:f>
        <x:v>94.79877266</x:v>
      </x:c>
      <x:c r="M9" s="189" t="n">
        <x:f>IFERROR(F9*K9/L9,0)</x:f>
        <x:v>0.8717095288542143</x:v>
      </x:c>
      <x:c r="N9" s="189" t="n">
        <x:f>IFERROR(G9/(L9*D9),0)</x:f>
        <x:v>0.5298672949166137</x:v>
      </x:c>
      <x:c r="O9" s="189" t="n">
        <x:f>IF(E9="","",E9+M9+N9+J9)</x:f>
        <x:v>3.2415768237708282</x:v>
      </x:c>
      <x:c r="P9" s="189" t="n">
        <x:f>'储量项目经济性'!N9</x:f>
        <x:v>4.3</x:v>
      </x:c>
      <x:c r="Q9" s="189" t="n">
        <x:f>IF(O9="","",MAX(O9,P9))</x:f>
        <x:v>4.3</x:v>
      </x:c>
      <x:c r="R9" s="189" t="n">
        <x:f>IF(Q9="","",Q9*(1+I9))</x:f>
        <x:v>4.429</x:v>
      </x:c>
      <x:c r="S9" s="161" t="str">
        <x:f>'储量项目经济性'!T9</x:f>
        <x:v>是</x:v>
      </x:c>
    </x:row>
    <x:row r="10">
      <x:c r="A10" s="161" t="str">
        <x:f>'储量项目经济性'!A10</x:f>
        <x:v>Arctic</x:v>
      </x:c>
      <x:c r="B10" s="161" t="str">
        <x:f>'储量项目经济性'!B10</x:f>
        <x:v>美国</x:v>
      </x:c>
      <x:c r="C10" s="183" t="n">
        <x:f>'储量项目经济性'!H10</x:f>
        <x:v>67.59</x:v>
      </x:c>
      <x:c r="D10" s="183" t="n">
        <x:f>'储量项目经济性'!G10</x:f>
        <x:v>13</x:v>
      </x:c>
      <x:c r="E10" s="184" t="n">
        <x:f>'储量项目经济性'!I10</x:f>
        <x:v>0.72</x:v>
      </x:c>
      <x:c r="F10" s="185" t="n">
        <x:f>'储量项目经济性'!L10</x:f>
        <x:v>1176.8</x:v>
      </x:c>
      <x:c r="G10" s="185" t="n">
        <x:f>'储量项目经济性'!M10</x:f>
        <x:v>542.8</x:v>
      </x:c>
      <x:c r="H10" s="186" t="n">
        <x:f>'储量项目经济性'!Q10</x:f>
        <x:v>0.12</x:v>
      </x:c>
      <x:c r="I10" s="186" t="n">
        <x:f>'储量项目经济性'!R10</x:f>
        <x:v>0.1</x:v>
      </x:c>
      <x:c r="J10" s="190" t="n">
        <x:f>'储量项目经济性'!S10</x:f>
        <x:v>0.75</x:v>
      </x:c>
      <x:c r="K10" s="187" t="n">
        <x:f>IFERROR(H10*(1+H10)^D10/((1+H10)^D10-1),0)</x:f>
        <x:v>0.15567719511131664</x:v>
      </x:c>
      <x:c r="L10" s="188" t="n">
        <x:f>C10*'成本假设'!$B$28</x:f>
        <x:v>149.0104428858</x:v>
      </x:c>
      <x:c r="M10" s="189" t="n">
        <x:f>IFERROR(F10*K10/L10,0)</x:f>
        <x:v>1.229450229521166</x:v>
      </x:c>
      <x:c r="N10" s="189" t="n">
        <x:f>IFERROR(G10/(L10*D10),0)</x:f>
        <x:v>0.28020751663590354</x:v>
      </x:c>
      <x:c r="O10" s="189" t="n">
        <x:f>IF(E10="","",E10+M10+N10+J10)</x:f>
        <x:v>2.9796577461570695</x:v>
      </x:c>
      <x:c r="P10" s="189" t="n">
        <x:f>'储量项目经济性'!N10</x:f>
        <x:v>3.8</x:v>
      </x:c>
      <x:c r="Q10" s="189" t="n">
        <x:f>IF(O10="","",MAX(O10,P10))</x:f>
        <x:v>3.8</x:v>
      </x:c>
      <x:c r="R10" s="189" t="n">
        <x:f>IF(Q10="","",Q10*(1+I10))</x:f>
        <x:v>4.18</x:v>
      </x:c>
      <x:c r="S10" s="161" t="str">
        <x:f>'储量项目经济性'!T10</x:f>
        <x:v>是</x:v>
      </x:c>
    </x:row>
    <x:row r="11">
      <x:c r="A11" s="161" t="str">
        <x:f>'储量项目经济性'!A11</x:f>
        <x:v>Florence Copper</x:v>
      </x:c>
      <x:c r="B11" s="161" t="str">
        <x:f>'储量项目经济性'!B11</x:f>
        <x:v>美国</x:v>
      </x:c>
      <x:c r="C11" s="183" t="n">
        <x:f>'储量项目经济性'!H11</x:f>
        <x:v>38.56</x:v>
      </x:c>
      <x:c r="D11" s="183" t="n">
        <x:f>'储量项目经济性'!G11</x:f>
        <x:v>22</x:v>
      </x:c>
      <x:c r="E11" s="184" t="n">
        <x:f>'储量项目经济性'!I11</x:f>
        <x:v>1.11</x:v>
      </x:c>
      <x:c r="F11" s="185" t="n">
        <x:f>'储量项目经济性'!L11</x:f>
        <x:v>232</x:v>
      </x:c>
      <x:c r="G11" s="185" t="n">
        <x:f>'储量项目经济性'!M11</x:f>
        <x:v>0</x:v>
      </x:c>
      <x:c r="H11" s="186" t="n">
        <x:f>'储量项目经济性'!Q11</x:f>
        <x:v>0.1</x:v>
      </x:c>
      <x:c r="I11" s="186" t="n">
        <x:f>'储量项目经济性'!R11</x:f>
        <x:v>0</x:v>
      </x:c>
      <x:c r="J11" s="190" t="n">
        <x:f>'储量项目经济性'!S11</x:f>
        <x:v>0</x:v>
      </x:c>
      <x:c r="K11" s="187" t="n">
        <x:f>IFERROR(H11*(1+H11)^D11/((1+H11)^D11-1),0)</x:f>
        <x:v>0.11400506295047944</x:v>
      </x:c>
      <x:c r="L11" s="188" t="n">
        <x:f>C11*'成本假设'!$B$28</x:f>
        <x:v>85.0102482272</x:v>
      </x:c>
      <x:c r="M11" s="189" t="n">
        <x:f>IFERROR(F11*K11/L11,0)</x:f>
        <x:v>0.3111292480151648</x:v>
      </x:c>
      <x:c r="N11" s="189" t="n">
        <x:f>IFERROR(G11/(L11*D11),0)</x:f>
        <x:v>0</x:v>
      </x:c>
      <x:c r="O11" s="189" t="n">
        <x:f>IF(E11="","",E11+M11+N11+J11)</x:f>
        <x:v>1.421129248015165</x:v>
      </x:c>
      <x:c r="P11" s="189" t="n">
        <x:f>'储量项目经济性'!N11</x:f>
        <x:v>3.75</x:v>
      </x:c>
      <x:c r="Q11" s="189" t="n">
        <x:f>IF(O11="","",MAX(O11,P11))</x:f>
        <x:v>3.75</x:v>
      </x:c>
      <x:c r="R11" s="189" t="n">
        <x:f>IF(Q11="","",Q11*(1+I11))</x:f>
        <x:v>3.75</x:v>
      </x:c>
      <x:c r="S11" s="161" t="str">
        <x:f>'储量项目经济性'!T11</x:f>
        <x:v>是</x:v>
      </x:c>
    </x:row>
    <x:row r="12">
      <x:c r="A12" s="161" t="str">
        <x:f>'储量项目经济性'!A12</x:f>
        <x:v>Casino</x:v>
      </x:c>
      <x:c r="B12" s="161" t="str">
        <x:f>'储量项目经济性'!B12</x:f>
        <x:v>加拿大</x:v>
      </x:c>
      <x:c r="C12" s="183" t="n">
        <x:f>'储量项目经济性'!H12</x:f>
        <x:v>74</x:v>
      </x:c>
      <x:c r="D12" s="183" t="n">
        <x:f>'储量项目经济性'!G12</x:f>
        <x:v>27</x:v>
      </x:c>
      <x:c r="E12" s="184" t="n">
        <x:f>'储量项目经济性'!I12</x:f>
        <x:v>-0.8</x:v>
      </x:c>
      <x:c r="F12" s="185" t="n">
        <x:f>'储量项目经济性'!L12</x:f>
        <x:v>2894</x:v>
      </x:c>
      <x:c r="G12" s="185" t="n">
        <x:f>'储量项目经济性'!M12</x:f>
        <x:v>601</x:v>
      </x:c>
      <x:c r="H12" s="186" t="n">
        <x:f>'储量项目经济性'!Q12</x:f>
        <x:v>0.1</x:v>
      </x:c>
      <x:c r="I12" s="186" t="n">
        <x:f>'储量项目经济性'!R12</x:f>
        <x:v>0.08</x:v>
      </x:c>
      <x:c r="J12" s="190" t="n">
        <x:f>'储量项目经济性'!S12</x:f>
        <x:v>1</x:v>
      </x:c>
      <x:c r="K12" s="187" t="n">
        <x:f>IFERROR(H12*(1+H12)^D12/((1+H12)^D12-1),0)</x:f>
        <x:v>0.108257642276178</x:v>
      </x:c>
      <x:c r="L12" s="188" t="n">
        <x:f>C12*'成本假设'!$B$28</x:f>
        <x:v>163.14207388</x:v>
      </x:c>
      <x:c r="M12" s="189" t="n">
        <x:f>IFERROR(F12*K12/L12,0)</x:f>
        <x:v>1.9203974137150346</x:v>
      </x:c>
      <x:c r="N12" s="189" t="n">
        <x:f>IFERROR(G12/(L12*D12),0)</x:f>
        <x:v>0.13644094824755124</x:v>
      </x:c>
      <x:c r="O12" s="189" t="n">
        <x:f>IF(E12="","",E12+M12+N12+J12)</x:f>
        <x:v>2.256838361962586</x:v>
      </x:c>
      <x:c r="P12" s="189" t="n">
        <x:f>'储量项目经济性'!N12</x:f>
        <x:v>3.6</x:v>
      </x:c>
      <x:c r="Q12" s="189" t="n">
        <x:f>IF(O12="","",MAX(O12,P12))</x:f>
        <x:v>3.6</x:v>
      </x:c>
      <x:c r="R12" s="189" t="n">
        <x:f>IF(Q12="","",Q12*(1+I12))</x:f>
        <x:v>3.8880000000000003</x:v>
      </x:c>
      <x:c r="S12" s="161" t="str">
        <x:f>'储量项目经济性'!T12</x:f>
        <x:v>是</x:v>
      </x:c>
    </x:row>
    <x:row r="13">
      <x:c r="A13" s="161" t="str">
        <x:f>'储量项目经济性'!A13</x:f>
        <x:v>Copper World Phase I</x:v>
      </x:c>
      <x:c r="B13" s="161" t="str">
        <x:f>'储量项目经济性'!B13</x:f>
        <x:v>美国</x:v>
      </x:c>
      <x:c r="C13" s="183" t="n">
        <x:f>'储量项目经济性'!H13</x:f>
        <x:v>92</x:v>
      </x:c>
      <x:c r="D13" s="183" t="n">
        <x:f>'储量项目经济性'!G13</x:f>
        <x:v>20</x:v>
      </x:c>
      <x:c r="E13" s="184" t="n">
        <x:f>'储量项目经济性'!I13</x:f>
        <x:v>1.53</x:v>
      </x:c>
      <x:c r="F13" s="185" t="n">
        <x:f>'储量项目经济性'!L13</x:f>
        <x:v>1300</x:v>
      </x:c>
      <x:c r="G13" s="185" t="n">
        <x:f>'储量项目经济性'!M13</x:f>
        <x:v>400</x:v>
      </x:c>
      <x:c r="H13" s="186" t="n">
        <x:f>'储量项目经济性'!Q13</x:f>
        <x:v>0.1</x:v>
      </x:c>
      <x:c r="I13" s="186" t="n">
        <x:f>'储量项目经济性'!R13</x:f>
        <x:v>0.05</x:v>
      </x:c>
      <x:c r="J13" s="190" t="n">
        <x:f>'储量项目经济性'!S13</x:f>
        <x:v>0.25</x:v>
      </x:c>
      <x:c r="K13" s="187" t="n">
        <x:f>IFERROR(H13*(1+H13)^D13/((1+H13)^D13-1),0)</x:f>
        <x:v>0.11745962477254576</x:v>
      </x:c>
      <x:c r="L13" s="188" t="n">
        <x:f>C13*'成本假设'!$B$28</x:f>
        <x:v>202.82528104</x:v>
      </x:c>
      <x:c r="M13" s="189" t="n">
        <x:f>IFERROR(F13*K13/L13,0)</x:f>
        <x:v>0.7528524620862989</x:v>
      </x:c>
      <x:c r="N13" s="189" t="n">
        <x:f>IFERROR(G13/(L13*D13),0)</x:f>
        <x:v>0.09860703703921268</x:v>
      </x:c>
      <x:c r="O13" s="189" t="n">
        <x:f>IF(E13="","",E13+M13+N13+J13)</x:f>
        <x:v>2.6314594991255116</x:v>
      </x:c>
      <x:c r="P13" s="189" t="n">
        <x:f>'储量项目经济性'!N13</x:f>
        <x:v>3.75</x:v>
      </x:c>
      <x:c r="Q13" s="189" t="n">
        <x:f>IF(O13="","",MAX(O13,P13))</x:f>
        <x:v>3.75</x:v>
      </x:c>
      <x:c r="R13" s="189" t="n">
        <x:f>IF(Q13="","",Q13*(1+I13))</x:f>
        <x:v>3.9375</x:v>
      </x:c>
      <x:c r="S13" s="161" t="str">
        <x:f>'储量项目经济性'!T13</x:f>
        <x:v>是</x:v>
      </x:c>
    </x:row>
    <x:row r="14">
      <x:c r="A14" s="161" t="str">
        <x:f>'储量项目经济性'!A14</x:f>
        <x:v>Warintza</x:v>
      </x:c>
      <x:c r="B14" s="161" t="str">
        <x:f>'储量项目经济性'!B14</x:f>
        <x:v>厄瓜多尔</x:v>
      </x:c>
      <x:c r="C14" s="183" t="n">
        <x:f>'储量项目经济性'!H14</x:f>
        <x:v>180</x:v>
      </x:c>
      <x:c r="D14" s="183" t="n">
        <x:f>'储量项目经济性'!G14</x:f>
        <x:v>22</x:v>
      </x:c>
      <x:c r="E14" s="184" t="n">
        <x:f>'储量项目经济性'!I14</x:f>
        <x:v>1.01</x:v>
      </x:c>
      <x:c r="F14" s="185" t="n">
        <x:f>'储量项目经济性'!L14</x:f>
        <x:v>3729</x:v>
      </x:c>
      <x:c r="G14" s="185" t="n">
        <x:f>'储量项目经济性'!M14</x:f>
        <x:v>1913</x:v>
      </x:c>
      <x:c r="H14" s="186" t="n">
        <x:f>'储量项目经济性'!Q14</x:f>
        <x:v>0.14</x:v>
      </x:c>
      <x:c r="I14" s="186" t="n">
        <x:f>'储量项目经济性'!R14</x:f>
        <x:v>0.12</x:v>
      </x:c>
      <x:c r="J14" s="190" t="n">
        <x:f>'储量项目经济性'!S14</x:f>
        <x:v>0.25</x:v>
      </x:c>
      <x:c r="K14" s="187" t="n">
        <x:f>IFERROR(H14*(1+H14)^D14/((1+H14)^D14-1),0)</x:f>
        <x:v>0.14830316544358116</x:v>
      </x:c>
      <x:c r="L14" s="188" t="n">
        <x:f>C14*'成本假设'!$B$28</x:f>
        <x:v>396.83207159999995</x:v>
      </x:c>
      <x:c r="M14" s="189" t="n">
        <x:f>IFERROR(F14*K14/L14,0)</x:f>
        <x:v>1.3935932690857495</x:v>
      </x:c>
      <x:c r="N14" s="189" t="n">
        <x:f>IFERROR(G14/(L14*D14),0)</x:f>
        <x:v>0.2191217688226424</x:v>
      </x:c>
      <x:c r="O14" s="189" t="n">
        <x:f>IF(E14="","",E14+M14+N14+J14)</x:f>
        <x:v>2.872715037908392</x:v>
      </x:c>
      <x:c r="P14" s="189" t="n">
        <x:f>'储量项目经济性'!N14</x:f>
        <x:v>4.5</x:v>
      </x:c>
      <x:c r="Q14" s="189" t="n">
        <x:f>IF(O14="","",MAX(O14,P14))</x:f>
        <x:v>4.5</x:v>
      </x:c>
      <x:c r="R14" s="189" t="n">
        <x:f>IF(Q14="","",Q14*(1+I14))</x:f>
        <x:v>5.040000000000001</x:v>
      </x:c>
      <x:c r="S14" s="161" t="str">
        <x:f>'储量项目经济性'!T14</x:f>
        <x:v>是</x:v>
      </x:c>
    </x:row>
    <x:row r="15">
      <x:c r="A15" s="161" t="str">
        <x:f>'储量项目经济性'!A15</x:f>
        <x:v>Lumwana Super Pit</x:v>
      </x:c>
      <x:c r="B15" s="161" t="str">
        <x:f>'储量项目经济性'!B15</x:f>
        <x:v>赞比亚</x:v>
      </x:c>
      <x:c r="C15" s="183" t="n">
        <x:f>'储量项目经济性'!H15</x:f>
        <x:v>240</x:v>
      </x:c>
      <x:c r="D15" s="183" t="n">
        <x:f>'储量项目经济性'!G15</x:f>
        <x:v>33</x:v>
      </x:c>
      <x:c r="E15" s="184" t="n">
        <x:f>'储量项目经济性'!I15</x:f>
        <x:v>1.85</x:v>
      </x:c>
      <x:c r="F15" s="185" t="n">
        <x:f>'储量项目经济性'!L15</x:f>
        <x:v>2000</x:v>
      </x:c>
      <x:c r="G15" s="185" t="n">
        <x:f>'储量项目经济性'!M15</x:f>
        <x:v>500</x:v>
      </x:c>
      <x:c r="H15" s="186" t="n">
        <x:f>'储量项目经济性'!Q15</x:f>
        <x:v>0.14</x:v>
      </x:c>
      <x:c r="I15" s="186" t="n">
        <x:f>'储量项目经济性'!R15</x:f>
        <x:v>0.07</x:v>
      </x:c>
      <x:c r="J15" s="190" t="n">
        <x:f>'储量项目经济性'!S15</x:f>
        <x:v>0</x:v>
      </x:c>
      <x:c r="K15" s="187" t="n">
        <x:f>IFERROR(H15*(1+H15)^D15/((1+H15)^D15-1),0)</x:f>
        <x:v>0.14187957554771785</x:v>
      </x:c>
      <x:c r="L15" s="188" t="n">
        <x:f>C15*'成本假设'!$B$28</x:f>
        <x:v>529.1094287999999</x:v>
      </x:c>
      <x:c r="M15" s="189" t="n">
        <x:f>IFERROR(F15*K15/L15,0)</x:f>
        <x:v>0.5362957748437609</x:v>
      </x:c>
      <x:c r="N15" s="189" t="n">
        <x:f>IFERROR(G15/(L15*D15),0)</x:f>
        <x:v>0.028635881968458232</x:v>
      </x:c>
      <x:c r="O15" s="189" t="n">
        <x:f>IF(E15="","",E15+M15+N15+J15)</x:f>
        <x:v>2.4149316568122194</x:v>
      </x:c>
      <x:c r="P15" s="189" t="n">
        <x:f>'储量项目经济性'!N15</x:f>
        <x:v>4</x:v>
      </x:c>
      <x:c r="Q15" s="189" t="n">
        <x:f>IF(O15="","",MAX(O15,P15))</x:f>
        <x:v>4</x:v>
      </x:c>
      <x:c r="R15" s="189" t="n">
        <x:f>IF(Q15="","",Q15*(1+I15))</x:f>
        <x:v>4.28</x:v>
      </x:c>
      <x:c r="S15" s="161" t="str">
        <x:f>'储量项目经济性'!T15</x:f>
        <x:v>是</x:v>
      </x:c>
    </x:row>
    <x:row r="16">
      <x:c r="A16" s="161" t="str">
        <x:f>'储量项目经济性'!A16</x:f>
        <x:v>San Nicolás</x:v>
      </x:c>
      <x:c r="B16" s="161" t="str">
        <x:f>'储量项目经济性'!B16</x:f>
        <x:v>墨西哥</x:v>
      </x:c>
      <x:c r="C16" s="183" t="n">
        <x:f>'储量项目经济性'!H16</x:f>
        <x:v>63</x:v>
      </x:c>
      <x:c r="D16" s="183" t="n">
        <x:f>'储量项目经济性'!G16</x:f>
        <x:v>15</x:v>
      </x:c>
      <x:c r="E16" s="184" t="n">
        <x:f>'储量项目经济性'!I16</x:f>
        <x:v>-0.26</x:v>
      </x:c>
      <x:c r="F16" s="185" t="n">
        <x:f>'储量项目经济性'!L16</x:f>
        <x:v>1050</x:v>
      </x:c>
      <x:c r="G16" s="185" t="n">
        <x:f>'储量项目经济性'!M16</x:f>
        <x:v>250</x:v>
      </x:c>
      <x:c r="H16" s="186" t="n">
        <x:f>'储量项目经济性'!Q16</x:f>
        <x:v>0.12</x:v>
      </x:c>
      <x:c r="I16" s="186" t="n">
        <x:f>'储量项目经济性'!R16</x:f>
        <x:v>0.08</x:v>
      </x:c>
      <x:c r="J16" s="190" t="n">
        <x:f>'储量项目经济性'!S16</x:f>
        <x:v>1</x:v>
      </x:c>
      <x:c r="K16" s="187" t="n">
        <x:f>IFERROR(H16*(1+H16)^D16/((1+H16)^D16-1),0)</x:f>
        <x:v>0.1468242396463463</x:v>
      </x:c>
      <x:c r="L16" s="188" t="n">
        <x:f>C16*'成本假设'!$B$28</x:f>
        <x:v>138.89122505999998</x:v>
      </x:c>
      <x:c r="M16" s="189" t="n">
        <x:f>IFERROR(F16*K16/L16,0)</x:f>
        <x:v>1.109972581508049</x:v>
      </x:c>
      <x:c r="N16" s="189" t="n">
        <x:f>IFERROR(G16/(L16*D16),0)</x:f>
        <x:v>0.11999798158211068</x:v>
      </x:c>
      <x:c r="O16" s="189" t="n">
        <x:f>IF(E16="","",E16+M16+N16+J16)</x:f>
        <x:v>1.9699705630901598</x:v>
      </x:c>
      <x:c r="P16" s="189" t="n">
        <x:f>'储量项目经济性'!N16</x:f>
        <x:v>3.6</x:v>
      </x:c>
      <x:c r="Q16" s="189" t="n">
        <x:f>IF(O16="","",MAX(O16,P16))</x:f>
        <x:v>3.6</x:v>
      </x:c>
      <x:c r="R16" s="189" t="n">
        <x:f>IF(Q16="","",Q16*(1+I16))</x:f>
        <x:v>3.8880000000000003</x:v>
      </x:c>
      <x:c r="S16" s="161" t="str">
        <x:f>'储量项目经济性'!T16</x:f>
        <x:v>否</x:v>
      </x:c>
    </x:row>
    <x:row r="17">
      <x:c r="A17" s="161" t="str">
        <x:f>'储量项目经济性'!A17</x:f>
        <x:v>Zafranal</x:v>
      </x:c>
      <x:c r="B17" s="161" t="str">
        <x:f>'储量项目经济性'!B17</x:f>
        <x:v>秘鲁</x:v>
      </x:c>
      <x:c r="C17" s="183" t="n">
        <x:f>'储量项目经济性'!H17</x:f>
        <x:v>126</x:v>
      </x:c>
      <x:c r="D17" s="183" t="n">
        <x:f>'储量项目经济性'!G17</x:f>
        <x:v>19</x:v>
      </x:c>
      <x:c r="E17" s="184" t="n">
        <x:f>'储量项目经济性'!I17</x:f>
        <x:v>1.18</x:v>
      </x:c>
      <x:c r="F17" s="185" t="n">
        <x:f>'储量项目经济性'!L17</x:f>
        <x:v>1200</x:v>
      </x:c>
      <x:c r="G17" s="185" t="n">
        <x:f>'储量项目经济性'!M17</x:f>
        <x:v>300</x:v>
      </x:c>
      <x:c r="H17" s="186" t="n">
        <x:f>'储量项目经济性'!Q17</x:f>
        <x:v>0.12</x:v>
      </x:c>
      <x:c r="I17" s="186" t="n">
        <x:f>'储量项目经济性'!R17</x:f>
        <x:v>0.07</x:v>
      </x:c>
      <x:c r="J17" s="190" t="n">
        <x:f>'储量项目经济性'!S17</x:f>
        <x:v>0.3</x:v>
      </x:c>
      <x:c r="K17" s="187" t="n">
        <x:f>IFERROR(H17*(1+H17)^D17/((1+H17)^D17-1),0)</x:f>
        <x:v>0.13576300492250343</x:v>
      </x:c>
      <x:c r="L17" s="188" t="n">
        <x:f>C17*'成本假设'!$B$28</x:f>
        <x:v>277.78245011999996</x:v>
      </x:c>
      <x:c r="M17" s="189" t="n">
        <x:f>IFERROR(F17*K17/L17,0)</x:f>
        <x:v>0.5864863163120124</x:v>
      </x:c>
      <x:c r="N17" s="189" t="n">
        <x:f>IFERROR(G17/(L17*D17),0)</x:f>
        <x:v>0.056841149170473476</x:v>
      </x:c>
      <x:c r="O17" s="189" t="n">
        <x:f>IF(E17="","",E17+M17+N17+J17)</x:f>
        <x:v>2.1233274654824856</x:v>
      </x:c>
      <x:c r="P17" s="189" t="n">
        <x:f>'储量项目经济性'!N17</x:f>
        <x:v>3.6</x:v>
      </x:c>
      <x:c r="Q17" s="189" t="n">
        <x:f>IF(O17="","",MAX(O17,P17))</x:f>
        <x:v>3.6</x:v>
      </x:c>
      <x:c r="R17" s="189" t="n">
        <x:f>IF(Q17="","",Q17*(1+I17))</x:f>
        <x:v>3.8520000000000003</x:v>
      </x:c>
      <x:c r="S17" s="161" t="str">
        <x:f>'储量项目经济性'!T17</x:f>
        <x:v>否</x:v>
      </x:c>
    </x:row>
    <x:row r="18">
      <x:c r="A18" s="161" t="str">
        <x:f>'储量项目经济性'!A18</x:f>
        <x:v>Reko Diq</x:v>
      </x:c>
      <x:c r="B18" s="161" t="str">
        <x:f>'储量项目经济性'!B18</x:f>
        <x:v>巴基斯坦</x:v>
      </x:c>
      <x:c r="C18" s="183" t="n">
        <x:f>'储量项目经济性'!H18</x:f>
        <x:v>350</x:v>
      </x:c>
      <x:c r="D18" s="183" t="n">
        <x:f>'储量项目经济性'!G18</x:f>
        <x:v>37</x:v>
      </x:c>
      <x:c r="E18" s="184" t="n">
        <x:f>'储量项目经济性'!I18</x:f>
        <x:v>0</x:v>
      </x:c>
      <x:c r="F18" s="185" t="n">
        <x:f>'储量项目经济性'!L18</x:f>
        <x:v>8830</x:v>
      </x:c>
      <x:c r="G18" s="185" t="n">
        <x:f>'储量项目经济性'!M18</x:f>
        <x:v>0</x:v>
      </x:c>
      <x:c r="H18" s="186" t="n">
        <x:f>'储量项目经济性'!Q18</x:f>
        <x:v>0.16</x:v>
      </x:c>
      <x:c r="I18" s="186" t="n">
        <x:f>'储量项目经济性'!R18</x:f>
        <x:v>0.15</x:v>
      </x:c>
      <x:c r="J18" s="190" t="n">
        <x:f>'储量项目经济性'!S18</x:f>
        <x:v>0</x:v>
      </x:c>
      <x:c r="K18" s="187" t="n">
        <x:f>IFERROR(H18*(1+H18)^D18/((1+H18)^D18-1),0)</x:f>
        <x:v>0.16066216774362482</x:v>
      </x:c>
      <x:c r="L18" s="188" t="n">
        <x:f>C18*'成本假设'!$B$28</x:f>
        <x:v>771.6179169999999</x:v>
      </x:c>
      <x:c r="M18" s="189" t="n">
        <x:f>IFERROR(F18*K18/L18,0)</x:f>
        <x:v>1.8385355108028258</x:v>
      </x:c>
      <x:c r="N18" s="189" t="n">
        <x:f>IFERROR(G18/(L18*D18),0)</x:f>
        <x:v>0</x:v>
      </x:c>
      <x:c r="O18" s="189" t="str">
        <x:f>IF(E18="","",E18+M18+N18+J18)</x:f>
      </x:c>
      <x:c r="P18" s="189" t="n">
        <x:f>'储量项目经济性'!N18</x:f>
        <x:v>4</x:v>
      </x:c>
      <x:c r="Q18" s="189" t="str">
        <x:f>IF(O18="","",MAX(O18,P18))</x:f>
      </x:c>
      <x:c r="R18" s="189" t="str">
        <x:f>IF(Q18="","",Q18*(1+I18))</x:f>
      </x:c>
      <x:c r="S18" s="161" t="str">
        <x:f>'储量项目经济性'!T18</x:f>
        <x:v>否</x:v>
      </x:c>
    </x:row>
    <x:row r="20" ht="20" customHeight="1">
      <x:c r="A20" s="129" t="str">
        <x:v>解释</x:v>
      </x:c>
      <x:c r="B20" s="129" t="str">
        <x:v>解释</x:v>
      </x:c>
      <x:c r="C20" s="129" t="str">
        <x:v>解释</x:v>
      </x:c>
      <x:c r="D20" s="129" t="str">
        <x:v>解释</x:v>
      </x:c>
      <x:c r="E20" s="129" t="str">
        <x:v>解释</x:v>
      </x:c>
      <x:c r="F20" s="129" t="str">
        <x:v>解释</x:v>
      </x:c>
      <x:c r="G20" s="129" t="str">
        <x:v>解释</x:v>
      </x:c>
      <x:c r="H20" s="129" t="str">
        <x:v>解释</x:v>
      </x:c>
      <x:c r="I20" s="129" t="str">
        <x:v>解释</x:v>
      </x:c>
      <x:c r="J20" s="129" t="str">
        <x:v>解释</x:v>
      </x:c>
      <x:c r="K20" s="129" t="str">
        <x:v>解释</x:v>
      </x:c>
      <x:c r="L20" s="129" t="str">
        <x:v>解释</x:v>
      </x:c>
      <x:c r="M20" s="129" t="str">
        <x:v>解释</x:v>
      </x:c>
      <x:c r="N20" s="129" t="str">
        <x:v>解释</x:v>
      </x:c>
      <x:c r="O20" s="129" t="str">
        <x:v>解释</x:v>
      </x:c>
      <x:c r="P20" s="129" t="str">
        <x:v>解释</x:v>
      </x:c>
      <x:c r="Q20" s="129" t="str">
        <x:v>解释</x:v>
      </x:c>
      <x:c r="R20" s="129" t="str">
        <x:v>解释</x:v>
      </x:c>
      <x:c r="S20" s="129" t="str">
        <x:v>解释</x:v>
      </x:c>
    </x:row>
    <x:row r="21" ht="32" customHeight="1">
      <x:c r="A21" s="144" t="str">
        <x:v>1</x:v>
      </x:c>
      <x:c r="B21" s="32" t="str">
        <x:v>模型全成本下限并非会计AISC：它把初始资本按风险门槛率年金化，再加入其他资本的寿命期平均摊销。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2"/>
      <x:c r="O21" s="32"/>
      <x:c r="P21" s="32"/>
      <x:c r="Q21" s="32"/>
      <x:c r="R21" s="32"/>
      <x:c r="S21" s="32"/>
    </x:row>
    <x:row r="22" ht="32" customHeight="1">
      <x:c r="A22" s="144" t="str">
        <x:v>2</x:v>
      </x:c>
      <x:c r="B22" s="32" t="str">
        <x:v>可研铜价是项目评价采用的基准价格，不等于盈亏平衡价；模型将其与全成本下限取较高者，再加风险溢价。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  <x:c r="M22" s="32"/>
      <x:c r="N22" s="32"/>
      <x:c r="O22" s="32"/>
      <x:c r="P22" s="32"/>
      <x:c r="Q22" s="32"/>
      <x:c r="R22" s="32"/>
      <x:c r="S22" s="32"/>
    </x:row>
    <x:row r="23" ht="32" customHeight="1">
      <x:c r="A23" s="144" t="str">
        <x:v>3</x:v>
      </x:c>
      <x:c r="B23" s="32" t="str">
        <x:v>副产品压力用于纠正黄金、钼、铁矿副产品价格处于高位时净C1被压低的问题，属于显式情景假设。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  <x:c r="M23" s="32"/>
      <x:c r="N23" s="32"/>
      <x:c r="O23" s="32"/>
      <x:c r="P23" s="32"/>
      <x:c r="Q23" s="32"/>
      <x:c r="R23" s="32"/>
      <x:c r="S23" s="32"/>
    </x:row>
    <x:row r="24" ht="32" customHeight="1">
      <x:c r="A24" s="144" t="str">
        <x:v>4</x:v>
      </x:c>
      <x:c r="B24" s="32" t="str">
        <x:v>Reko Diq等缺少完整公开单位成本的项目不进入主曲线，避免用资本总额反推虚假的精确成本。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  <x:c r="M24" s="32"/>
      <x:c r="N24" s="32"/>
      <x:c r="O24" s="32"/>
      <x:c r="P24" s="32"/>
      <x:c r="Q24" s="32"/>
      <x:c r="R24" s="32"/>
      <x:c r="S24" s="32"/>
    </x:row>
  </x:sheetData>
  <x:mergeCells>
    <x:mergeCell ref="A1:S1"/>
    <x:mergeCell ref="A20:S20"/>
    <x:mergeCell ref="B21:S24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22" hidden="0" customWidth="1"/>
    <x:col min="10" max="10" width="50" hidden="0" customWidth="1"/>
    <x:col min="11" max="11" width="3" hidden="0" customWidth="1"/>
    <x:col min="12" max="12" width="20" hidden="0" customWidth="1"/>
    <x:col min="13" max="13" width="20" hidden="0" customWidth="1"/>
  </x:cols>
  <x:sheetData>
    <x:row r="1" ht="28" customHeight="1">
      <x:c r="A1" s="126" t="str">
        <x:v>新项目长期供给激励曲线（经济储量支持的PFS/FS项目）</x:v>
      </x:c>
      <x:c r="B1" s="126" t="str">
        <x:v>新项目长期供给激励曲线（经济储量支持的PFS/FS项目）</x:v>
      </x:c>
      <x:c r="C1" s="126" t="str">
        <x:v>新项目长期供给激励曲线（经济储量支持的PFS/FS项目）</x:v>
      </x:c>
      <x:c r="D1" s="126" t="str">
        <x:v>新项目长期供给激励曲线（经济储量支持的PFS/FS项目）</x:v>
      </x:c>
      <x:c r="E1" s="126" t="str">
        <x:v>新项目长期供给激励曲线（经济储量支持的PFS/FS项目）</x:v>
      </x:c>
      <x:c r="F1" s="126" t="str">
        <x:v>新项目长期供给激励曲线（经济储量支持的PFS/FS项目）</x:v>
      </x:c>
      <x:c r="G1" s="126" t="str">
        <x:v>新项目长期供给激励曲线（经济储量支持的PFS/FS项目）</x:v>
      </x:c>
      <x:c r="H1" s="126" t="str">
        <x:v>新项目长期供给激励曲线（经济储量支持的PFS/FS项目）</x:v>
      </x:c>
      <x:c r="I1" s="126" t="str">
        <x:v>新项目长期供给激励曲线（经济储量支持的PFS/FS项目）</x:v>
      </x:c>
      <x:c r="J1" s="126" t="str">
        <x:v>新项目长期供给激励曲线（经济储量支持的PFS/FS项目）</x:v>
      </x:c>
    </x:row>
    <x:row r="3">
      <x:c r="A3" s="135" t="str">
        <x:v>项目</x:v>
      </x:c>
      <x:c r="B3" s="135" t="str">
        <x:v>国家</x:v>
      </x:c>
      <x:c r="C3" s="135" t="str">
        <x:v>年均铜产量 (kt)</x:v>
      </x:c>
      <x:c r="D3" s="135" t="str">
        <x:v>模型全成本下限</x:v>
      </x:c>
      <x:c r="E3" s="135" t="str">
        <x:v>可研铜价</x:v>
      </x:c>
      <x:c r="F3" s="135" t="str">
        <x:v>风险调整激励参考</x:v>
      </x:c>
      <x:c r="G3" s="135" t="str">
        <x:v>累计产能 (kt)</x:v>
      </x:c>
      <x:c r="H3" s="135" t="str">
        <x:v>累计样本占比</x:v>
      </x:c>
      <x:c r="I3" s="135" t="str">
        <x:v>阶段</x:v>
      </x:c>
      <x:c r="J3" s="135" t="str">
        <x:v>关键说明</x:v>
      </x:c>
      <x:c r="L3" s="135" t="str">
        <x:v>累计样本产能占比</x:v>
      </x:c>
      <x:c r="M3" s="135" t="str">
        <x:v>风险调整激励参考</x:v>
      </x:c>
    </x:row>
    <x:row r="4">
      <x:c r="A4" s="44" t="str">
        <x:f>'成本桥接与激励价'!A11</x:f>
        <x:v>Florence Copper</x:v>
      </x:c>
      <x:c r="B4" s="44" t="str">
        <x:f>'成本桥接与激励价'!B11</x:f>
        <x:v>美国</x:v>
      </x:c>
      <x:c r="C4" s="48" t="n">
        <x:f>'成本桥接与激励价'!C11</x:f>
        <x:v>38.56</x:v>
      </x:c>
      <x:c r="D4" s="162" t="n">
        <x:f>'成本桥接与激励价'!O11</x:f>
        <x:v>1.421129248015165</x:v>
      </x:c>
      <x:c r="E4" s="162" t="n">
        <x:f>'成本桥接与激励价'!P11</x:f>
        <x:v>3.75</x:v>
      </x:c>
      <x:c r="F4" s="162" t="n">
        <x:f>'成本桥接与激励价'!R11</x:f>
        <x:v>3.75</x:v>
      </x:c>
      <x:c r="G4" s="75" t="n">
        <x:f>C4</x:f>
        <x:v>38.56</x:v>
      </x:c>
      <x:c r="H4" s="77" t="n">
        <x:f>G4/SUM($C$4:$C$15)</x:f>
        <x:v>0.028171216118377553</x:v>
      </x:c>
      <x:c r="I4" s="161" t="str">
        <x:f>'储量项目经济性'!C11</x:f>
        <x:v>建设/投产爬坡</x:v>
      </x:c>
      <x:c r="J4" s="161" t="str">
        <x:f>'储量项目经济性'!W11</x:f>
        <x:v>初始资本采用技术报告披露的剩余建设资本；原位浸出项目</x:v>
      </x:c>
      <x:c r="L4" s="136" t="n">
        <x:f>H4</x:f>
        <x:v>0.028171216118377553</x:v>
      </x:c>
      <x:c r="M4" s="191" t="n">
        <x:f>F4</x:f>
        <x:v>3.75</x:v>
      </x:c>
    </x:row>
    <x:row r="5">
      <x:c r="A5" s="44" t="str">
        <x:f>'成本桥接与激励价'!A12</x:f>
        <x:v>Casino</x:v>
      </x:c>
      <x:c r="B5" s="44" t="str">
        <x:f>'成本桥接与激励价'!B12</x:f>
        <x:v>加拿大</x:v>
      </x:c>
      <x:c r="C5" s="48" t="n">
        <x:f>'成本桥接与激励价'!C12</x:f>
        <x:v>74</x:v>
      </x:c>
      <x:c r="D5" s="162" t="n">
        <x:f>'成本桥接与激励价'!O12</x:f>
        <x:v>2.256838361962586</x:v>
      </x:c>
      <x:c r="E5" s="162" t="n">
        <x:f>'成本桥接与激励价'!P12</x:f>
        <x:v>3.6</x:v>
      </x:c>
      <x:c r="F5" s="162" t="n">
        <x:f>'成本桥接与激励价'!R12</x:f>
        <x:v>3.8880000000000003</x:v>
      </x:c>
      <x:c r="G5" s="75" t="n">
        <x:f>G4+C5</x:f>
        <x:v>112.56</x:v>
      </x:c>
      <x:c r="H5" s="77" t="n">
        <x:f>G5/SUM($C$4:$C$15)</x:f>
        <x:v>0.0822342346028158</x:v>
      </x:c>
      <x:c r="I5" s="161" t="str">
        <x:f>'储量项目经济性'!C12</x:f>
        <x:v>可研/待开发</x:v>
      </x:c>
      <x:c r="J5" s="161" t="str">
        <x:f>'储量项目经济性'!W12</x:f>
        <x:v>资本由加元按FS近似CAD/USD 0.80换算；负净C1由金、钼、银抵扣造成</x:v>
      </x:c>
      <x:c r="L5" s="136" t="n">
        <x:f>H5</x:f>
        <x:v>0.0822342346028158</x:v>
      </x:c>
      <x:c r="M5" s="191" t="n">
        <x:f>F5</x:f>
        <x:v>3.8880000000000003</x:v>
      </x:c>
    </x:row>
    <x:row r="6">
      <x:c r="A6" s="44" t="str">
        <x:f>'成本桥接与激励价'!A13</x:f>
        <x:v>Copper World Phase I</x:v>
      </x:c>
      <x:c r="B6" s="44" t="str">
        <x:f>'成本桥接与激励价'!B13</x:f>
        <x:v>美国</x:v>
      </x:c>
      <x:c r="C6" s="48" t="n">
        <x:f>'成本桥接与激励价'!C13</x:f>
        <x:v>92</x:v>
      </x:c>
      <x:c r="D6" s="162" t="n">
        <x:f>'成本桥接与激励价'!O13</x:f>
        <x:v>2.6314594991255116</x:v>
      </x:c>
      <x:c r="E6" s="162" t="n">
        <x:f>'成本桥接与激励价'!P13</x:f>
        <x:v>3.75</x:v>
      </x:c>
      <x:c r="F6" s="162" t="n">
        <x:f>'成本桥接与激励价'!R13</x:f>
        <x:v>3.9375</x:v>
      </x:c>
      <x:c r="G6" s="75" t="n">
        <x:f>G5+C6</x:f>
        <x:v>204.56</x:v>
      </x:c>
      <x:c r="H6" s="77" t="n">
        <x:f>G6/SUM($C$4:$C$15)</x:f>
        <x:v>0.14944771704292822</x:v>
      </x:c>
      <x:c r="I6" s="161" t="str">
        <x:f>'储量项目经济性'!C13</x:f>
        <x:v>预可研/许可推进</x:v>
      </x:c>
      <x:c r="J6" s="161" t="str">
        <x:f>'储量项目经济性'!W13</x:f>
        <x:v>其他资本主要为第4年后追加资本</x:v>
      </x:c>
      <x:c r="L6" s="136" t="n">
        <x:f>H6</x:f>
        <x:v>0.14944771704292822</x:v>
      </x:c>
      <x:c r="M6" s="191" t="n">
        <x:f>F6</x:f>
        <x:v>3.9375</x:v>
      </x:c>
    </x:row>
    <x:row r="7">
      <x:c r="A7" s="44" t="str">
        <x:f>'成本桥接与激励价'!A8</x:f>
        <x:v>Vizcachitas</x:v>
      </x:c>
      <x:c r="B7" s="44" t="str">
        <x:f>'成本桥接与激励价'!B8</x:f>
        <x:v>智利</x:v>
      </x:c>
      <x:c r="C7" s="48" t="n">
        <x:f>'成本桥接与激励价'!C8</x:f>
        <x:v>152.883</x:v>
      </x:c>
      <x:c r="D7" s="162" t="n">
        <x:f>'成本桥接与激励价'!O8</x:f>
        <x:v>2.391130664078307</x:v>
      </x:c>
      <x:c r="E7" s="162" t="n">
        <x:f>'成本桥接与激励价'!P8</x:f>
        <x:v>3.68</x:v>
      </x:c>
      <x:c r="F7" s="162" t="n">
        <x:f>'成本桥接与激励价'!R8</x:f>
        <x:v>3.9376</x:v>
      </x:c>
      <x:c r="G7" s="75" t="n">
        <x:f>G6+C7</x:f>
        <x:v>357.443</x:v>
      </x:c>
      <x:c r="H7" s="77" t="n">
        <x:f>G7/SUM($C$4:$C$15)</x:f>
        <x:v>0.2611411826504467</x:v>
      </x:c>
      <x:c r="I7" s="161" t="str">
        <x:f>'储量项目经济性'!C8</x:f>
        <x:v>预可研</x:v>
      </x:c>
      <x:c r="J7" s="161" t="str">
        <x:f>'储量项目经济性'!W8</x:f>
        <x:v>其他资本包括递延、维持及关闭成本</x:v>
      </x:c>
      <x:c r="L7" s="136" t="n">
        <x:f>H7</x:f>
        <x:v>0.2611411826504467</x:v>
      </x:c>
      <x:c r="M7" s="191" t="n">
        <x:f>F7</x:f>
        <x:v>3.9376</x:v>
      </x:c>
    </x:row>
    <x:row r="8">
      <x:c r="A8" s="44" t="str">
        <x:f>'成本桥接与激励价'!A10</x:f>
        <x:v>Arctic</x:v>
      </x:c>
      <x:c r="B8" s="44" t="str">
        <x:f>'成本桥接与激励价'!B10</x:f>
        <x:v>美国</x:v>
      </x:c>
      <x:c r="C8" s="48" t="n">
        <x:f>'成本桥接与激励价'!C10</x:f>
        <x:v>67.59</x:v>
      </x:c>
      <x:c r="D8" s="162" t="n">
        <x:f>'成本桥接与激励价'!O10</x:f>
        <x:v>2.9796577461570695</x:v>
      </x:c>
      <x:c r="E8" s="162" t="n">
        <x:f>'成本桥接与激励价'!P10</x:f>
        <x:v>3.8</x:v>
      </x:c>
      <x:c r="F8" s="162" t="n">
        <x:f>'成本桥接与激励价'!R10</x:f>
        <x:v>4.18</x:v>
      </x:c>
      <x:c r="G8" s="75" t="n">
        <x:f>G7+C8</x:f>
        <x:v>425.033</x:v>
      </x:c>
      <x:c r="H8" s="77" t="n">
        <x:f>G8/SUM($C$4:$C$15)</x:f>
        <x:v>0.31052117480400326</x:v>
      </x:c>
      <x:c r="I8" s="161" t="str">
        <x:f>'储量项目经济性'!C10</x:f>
        <x:v>可研/许可推进</x:v>
      </x:c>
      <x:c r="J8" s="161" t="str">
        <x:f>'储量项目经济性'!W10</x:f>
        <x:v>公司1.61美元/磅全成本已包含初始、维持和关闭资本；多金属副产品抵扣明显</x:v>
      </x:c>
      <x:c r="L8" s="136" t="n">
        <x:f>H8</x:f>
        <x:v>0.31052117480400326</x:v>
      </x:c>
      <x:c r="M8" s="191" t="n">
        <x:f>F8</x:f>
        <x:v>4.18</x:v>
      </x:c>
    </x:row>
    <x:row r="9">
      <x:c r="A9" s="44" t="str">
        <x:f>'成本桥接与激励价'!A15</x:f>
        <x:v>Lumwana Super Pit</x:v>
      </x:c>
      <x:c r="B9" s="44" t="str">
        <x:f>'成本桥接与激励价'!B15</x:f>
        <x:v>赞比亚</x:v>
      </x:c>
      <x:c r="C9" s="48" t="n">
        <x:f>'成本桥接与激励价'!C15</x:f>
        <x:v>240</x:v>
      </x:c>
      <x:c r="D9" s="162" t="n">
        <x:f>'成本桥接与激励价'!O15</x:f>
        <x:v>2.4149316568122194</x:v>
      </x:c>
      <x:c r="E9" s="162" t="n">
        <x:f>'成本桥接与激励价'!P15</x:f>
        <x:v>4</x:v>
      </x:c>
      <x:c r="F9" s="162" t="n">
        <x:f>'成本桥接与激励价'!R15</x:f>
        <x:v>4.28</x:v>
      </x:c>
      <x:c r="G9" s="75" t="n">
        <x:f>G8+C9</x:f>
        <x:v>665.033</x:v>
      </x:c>
      <x:c r="H9" s="77" t="n">
        <x:f>G9/SUM($C$4:$C$15)</x:f>
        <x:v>0.48586069421299216</x:v>
      </x:c>
      <x:c r="I9" s="161" t="str">
        <x:f>'储量项目经济性'!C15</x:f>
        <x:v>扩建在建</x:v>
      </x:c>
      <x:c r="J9" s="161" t="str">
        <x:f>'储量项目经济性'!W15</x:f>
        <x:v>C1和其他资本为公开指导/模型估算，低于完整NI 43-101样本的置信度</x:v>
      </x:c>
      <x:c r="L9" s="136" t="n">
        <x:f>H9</x:f>
        <x:v>0.48586069421299216</x:v>
      </x:c>
      <x:c r="M9" s="191" t="n">
        <x:f>F9</x:f>
        <x:v>4.28</x:v>
      </x:c>
    </x:row>
    <x:row r="10">
      <x:c r="A10" s="44" t="str">
        <x:f>'成本桥接与激励价'!A5</x:f>
        <x:v>Santo Domingo</x:v>
      </x:c>
      <x:c r="B10" s="44" t="str">
        <x:f>'成本桥接与激励价'!B5</x:f>
        <x:v>智利</x:v>
      </x:c>
      <x:c r="C10" s="48" t="n">
        <x:f>'成本桥接与激励价'!C5</x:f>
        <x:v>68</x:v>
      </x:c>
      <x:c r="D10" s="162" t="n">
        <x:f>'成本桥接与激励价'!O5</x:f>
        <x:v>3.0011767907534384</x:v>
      </x:c>
      <x:c r="E10" s="162" t="n">
        <x:f>'成本桥接与激励价'!P5</x:f>
        <x:v>4.1</x:v>
      </x:c>
      <x:c r="F10" s="162" t="n">
        <x:f>'成本桥接与激励价'!R5</x:f>
        <x:v>4.305</x:v>
      </x:c>
      <x:c r="G10" s="75" t="n">
        <x:f>G9+C10</x:f>
        <x:v>733.033</x:v>
      </x:c>
      <x:c r="H10" s="77" t="n">
        <x:f>G10/SUM($C$4:$C$15)</x:f>
        <x:v>0.5355402247122057</x:v>
      </x:c>
      <x:c r="I10" s="161" t="str">
        <x:f>'储量项目经济性'!C5</x:f>
        <x:v>可研/融资推进</x:v>
      </x:c>
      <x:c r="J10" s="161" t="str">
        <x:f>'储量项目经济性'!W5</x:f>
        <x:v>其他资本=维持441+递延剥离888+关闭124；铁矿和黄金抵扣使净C1很低</x:v>
      </x:c>
      <x:c r="L10" s="136" t="n">
        <x:f>H10</x:f>
        <x:v>0.5355402247122057</x:v>
      </x:c>
      <x:c r="M10" s="191" t="n">
        <x:f>F10</x:f>
        <x:v>4.305</x:v>
      </x:c>
    </x:row>
    <x:row r="11">
      <x:c r="A11" s="44" t="str">
        <x:f>'成本桥接与激励价'!A6</x:f>
        <x:v>Cascabel</x:v>
      </x:c>
      <x:c r="B11" s="44" t="str">
        <x:f>'成本桥接与激励价'!B6</x:f>
        <x:v>厄瓜多尔</x:v>
      </x:c>
      <x:c r="C11" s="48" t="n">
        <x:f>'成本桥接与激励价'!C6</x:f>
        <x:v>123</x:v>
      </x:c>
      <x:c r="D11" s="162" t="n">
        <x:f>'成本桥接与激励价'!O6</x:f>
        <x:v>1.9096685424694617</x:v>
      </x:c>
      <x:c r="E11" s="162" t="n">
        <x:f>'成本桥接与激励价'!P6</x:f>
        <x:v>3.85</x:v>
      </x:c>
      <x:c r="F11" s="162" t="n">
        <x:f>'成本桥接与激励价'!R6</x:f>
        <x:v>4.312</x:v>
      </x:c>
      <x:c r="G11" s="75" t="n">
        <x:f>G10+C11</x:f>
        <x:v>856.033</x:v>
      </x:c>
      <x:c r="H11" s="77" t="n">
        <x:f>G11/SUM($C$4:$C$15)</x:f>
        <x:v>0.6254017284093125</x:v>
      </x:c>
      <x:c r="I11" s="161" t="str">
        <x:f>'储量项目经济性'!C6</x:f>
        <x:v>预可研/待融资许可</x:v>
      </x:c>
      <x:c r="J11" s="161" t="str">
        <x:f>'储量项目经济性'!W6</x:f>
        <x:v>后续资本规模较大；高金副产品抵扣，模型加入0.50美元/磅压力</x:v>
      </x:c>
      <x:c r="L11" s="136" t="n">
        <x:f>H11</x:f>
        <x:v>0.6254017284093125</x:v>
      </x:c>
      <x:c r="M11" s="191" t="n">
        <x:f>F11</x:f>
        <x:v>4.312</x:v>
      </x:c>
    </x:row>
    <x:row r="12">
      <x:c r="A12" s="44" t="str">
        <x:f>'成本桥接与激励价'!A9</x:f>
        <x:v>Marimaca</x:v>
      </x:c>
      <x:c r="B12" s="44" t="str">
        <x:f>'成本桥接与激励价'!B9</x:f>
        <x:v>智利</x:v>
      </x:c>
      <x:c r="C12" s="48" t="n">
        <x:f>'成本桥接与激励价'!C9</x:f>
        <x:v>43</x:v>
      </x:c>
      <x:c r="D12" s="162" t="n">
        <x:f>'成本桥接与激励价'!O9</x:f>
        <x:v>3.2415768237708282</x:v>
      </x:c>
      <x:c r="E12" s="162" t="n">
        <x:f>'成本桥接与激励价'!P9</x:f>
        <x:v>4.3</x:v>
      </x:c>
      <x:c r="F12" s="162" t="n">
        <x:f>'成本桥接与激励价'!R9</x:f>
        <x:v>4.429</x:v>
      </x:c>
      <x:c r="G12" s="75" t="n">
        <x:f>G11+C12</x:f>
        <x:v>899.033</x:v>
      </x:c>
      <x:c r="H12" s="77" t="n">
        <x:f>G12/SUM($C$4:$C$15)</x:f>
        <x:v>0.6568167256367564</x:v>
      </x:c>
      <x:c r="I12" s="161" t="str">
        <x:f>'储量项目经济性'!C9</x:f>
        <x:v>可研</x:v>
      </x:c>
      <x:c r="J12" s="161" t="str">
        <x:f>'储量项目经济性'!W9</x:f>
        <x:v>其他资本=扩建77+维持529+关闭47</x:v>
      </x:c>
      <x:c r="L12" s="136" t="n">
        <x:f>H12</x:f>
        <x:v>0.6568167256367564</x:v>
      </x:c>
      <x:c r="M12" s="191" t="n">
        <x:f>F12</x:f>
        <x:v>4.429</x:v>
      </x:c>
    </x:row>
    <x:row r="13">
      <x:c r="A13" s="44" t="str">
        <x:f>'成本桥接与激励价'!A7</x:f>
        <x:v>Yellowhead</x:v>
      </x:c>
      <x:c r="B13" s="44" t="str">
        <x:f>'成本桥接与激励价'!B7</x:f>
        <x:v>加拿大</x:v>
      </x:c>
      <x:c r="C13" s="48" t="n">
        <x:f>'成本桥接与激励价'!C7</x:f>
        <x:v>80.74</x:v>
      </x:c>
      <x:c r="D13" s="162" t="n">
        <x:f>'成本桥接与激励价'!O7</x:f>
        <x:v>2.915997864345605</x:v>
      </x:c>
      <x:c r="E13" s="162" t="n">
        <x:f>'成本桥接与激励价'!P7</x:f>
        <x:v>4.25</x:v>
      </x:c>
      <x:c r="F13" s="162" t="n">
        <x:f>'成本桥接与激励价'!R7</x:f>
        <x:v>4.4625</x:v>
      </x:c>
      <x:c r="G13" s="75" t="n">
        <x:f>G12+C13</x:f>
        <x:v>979.773</x:v>
      </x:c>
      <x:c r="H13" s="77" t="n">
        <x:f>G13/SUM($C$4:$C$15)</x:f>
        <x:v>0.7158038622912637</x:v>
      </x:c>
      <x:c r="I13" s="161" t="str">
        <x:f>'储量项目经济性'!C7</x:f>
        <x:v>预可研</x:v>
      </x:c>
      <x:c r="J13" s="161" t="str">
        <x:f>'储量项目经济性'!W7</x:f>
        <x:v>资本和NPV由C$2.0bn按CAD/USD 0.74换算；公开摘要未完整列示其他资本，模型为下限</x:v>
      </x:c>
      <x:c r="L13" s="136" t="n">
        <x:f>H13</x:f>
        <x:v>0.7158038622912637</x:v>
      </x:c>
      <x:c r="M13" s="191" t="n">
        <x:f>F13</x:f>
        <x:v>4.4625</x:v>
      </x:c>
    </x:row>
    <x:row r="14">
      <x:c r="A14" s="44" t="str">
        <x:f>'成本桥接与激励价'!A4</x:f>
        <x:v>Taca Taca</x:v>
      </x:c>
      <x:c r="B14" s="44" t="str">
        <x:f>'成本桥接与激励价'!B4</x:f>
        <x:v>阿根廷</x:v>
      </x:c>
      <x:c r="C14" s="48" t="n">
        <x:f>'成本桥接与激励价'!C4</x:f>
        <x:v>209</x:v>
      </x:c>
      <x:c r="D14" s="162" t="n">
        <x:f>'成本桥接与激励价'!O4</x:f>
        <x:v>3.1589728246761974</x:v>
      </x:c>
      <x:c r="E14" s="162" t="n">
        <x:f>'成本桥接与激励价'!P4</x:f>
        <x:v>4.5</x:v>
      </x:c>
      <x:c r="F14" s="162" t="n">
        <x:f>'成本桥接与激励价'!R4</x:f>
        <x:v>4.95</x:v>
      </x:c>
      <x:c r="G14" s="75" t="n">
        <x:f>G13+C14</x:f>
        <x:v>1188.7730000000001</x:v>
      </x:c>
      <x:c r="H14" s="77" t="n">
        <x:f>G14/SUM($C$4:$C$15)</x:f>
        <x:v>0.8684953604432584</x:v>
      </x:c>
      <x:c r="I14" s="161" t="str">
        <x:f>'储量项目经济性'!C4</x:f>
        <x:v>技术报告/待开发</x:v>
      </x:c>
      <x:c r="J14" s="161" t="str">
        <x:f>'储量项目经济性'!W4</x:f>
        <x:v>初始建设4,232m+扩建1,019m归入初始/扩建资本；金、钼副产品抵扣</x:v>
      </x:c>
      <x:c r="L14" s="136" t="n">
        <x:f>H14</x:f>
        <x:v>0.8684953604432584</x:v>
      </x:c>
      <x:c r="M14" s="191" t="n">
        <x:f>F14</x:f>
        <x:v>4.95</x:v>
      </x:c>
    </x:row>
    <x:row r="15">
      <x:c r="A15" s="44" t="str">
        <x:f>'成本桥接与激励价'!A14</x:f>
        <x:v>Warintza</x:v>
      </x:c>
      <x:c r="B15" s="44" t="str">
        <x:f>'成本桥接与激励价'!B14</x:f>
        <x:v>厄瓜多尔</x:v>
      </x:c>
      <x:c r="C15" s="48" t="n">
        <x:f>'成本桥接与激励价'!C14</x:f>
        <x:v>180</x:v>
      </x:c>
      <x:c r="D15" s="162" t="n">
        <x:f>'成本桥接与激励价'!O14</x:f>
        <x:v>2.872715037908392</x:v>
      </x:c>
      <x:c r="E15" s="162" t="n">
        <x:f>'成本桥接与激励价'!P14</x:f>
        <x:v>4.5</x:v>
      </x:c>
      <x:c r="F15" s="162" t="n">
        <x:f>'成本桥接与激励价'!R14</x:f>
        <x:v>5.040000000000001</x:v>
      </x:c>
      <x:c r="G15" s="75" t="n">
        <x:f>G14+C15</x:f>
        <x:v>1368.7730000000001</x:v>
      </x:c>
      <x:c r="H15" s="77" t="n">
        <x:f>G15/SUM($C$4:$C$15)</x:f>
        <x:v>1</x:v>
      </x:c>
      <x:c r="I15" s="161" t="str">
        <x:f>'储量项目经济性'!C14</x:f>
        <x:v>预可研/待许可融资</x:v>
      </x:c>
      <x:c r="J15" s="161" t="str">
        <x:f>'储量项目经济性'!W14</x:f>
        <x:v>年产铜180kt采用前15年大于180kt的近似模型口径；其他资本含维持与关闭</x:v>
      </x:c>
      <x:c r="L15" s="136" t="n">
        <x:f>H15</x:f>
        <x:v>1</x:v>
      </x:c>
      <x:c r="M15" s="191" t="n">
        <x:f>F15</x:f>
        <x:v>5.040000000000001</x:v>
      </x:c>
    </x:row>
    <x:row r="18" ht="20" customHeight="1">
      <x:c r="A18" s="129" t="str">
        <x:v>产能加权指标</x:v>
      </x:c>
      <x:c r="B18" s="129" t="str">
        <x:v>产能加权指标</x:v>
      </x:c>
      <x:c r="C18" s="129" t="str">
        <x:v>产能加权指标</x:v>
      </x:c>
      <x:c r="D18" s="129" t="str">
        <x:v>产能加权指标</x:v>
      </x:c>
      <x:c r="E18" s="129" t="str">
        <x:v>产能加权指标</x:v>
      </x:c>
      <x:c r="F18" s="129" t="str">
        <x:v>产能加权指标</x:v>
      </x:c>
      <x:c r="G18" s="129" t="str">
        <x:v>产能加权指标</x:v>
      </x:c>
      <x:c r="H18" s="129" t="str">
        <x:v>产能加权指标</x:v>
      </x:c>
      <x:c r="I18" s="129" t="str">
        <x:v>产能加权指标</x:v>
      </x:c>
      <x:c r="J18" s="129" t="str">
        <x:v>产能加权指标</x:v>
      </x:c>
    </x:row>
    <x:row r="19">
      <x:c r="A19" s="135" t="str">
        <x:v>指标</x:v>
      </x:c>
      <x:c r="B19" s="135" t="str">
        <x:v>结果</x:v>
      </x:c>
      <x:c r="C19" s="135" t="str">
        <x:v>解释</x:v>
      </x:c>
    </x:row>
    <x:row r="20">
      <x:c r="A20" s="144" t="str">
        <x:v>样本设计产能</x:v>
      </x:c>
      <x:c r="B20" s="75" t="n">
        <x:f>SUM(C4:C15)</x:f>
        <x:v>1368.7730000000001</x:v>
      </x:c>
      <x:c r="C20" s="32" t="str">
        <x:v>12个纳入主曲线的PFS/FS或在建扩建项目</x:v>
      </x:c>
    </x:row>
    <x:row r="21">
      <x:c r="A21" s="144" t="str">
        <x:v>模型全成本加权平均</x:v>
      </x:c>
      <x:c r="B21" s="110" t="n">
        <x:f>SUMPRODUCT(C4:C15,D4:D15)/SUM(C4:C15)</x:f>
        <x:v>2.6312249738908053</x:v>
      </x:c>
      <x:c r="C21" s="32" t="str">
        <x:v>净C1+资本回收+其他资本摊销+副产品压力</x:v>
      </x:c>
    </x:row>
    <x:row r="22">
      <x:c r="A22" s="144" t="str">
        <x:v>风险调整激励加权平均</x:v>
      </x:c>
      <x:c r="B22" s="110" t="n">
        <x:f>SUMPRODUCT(C4:C15,F4:F15)/SUM(C4:C15)</x:f>
        <x:v>4.399484465868335</x:v>
      </x:c>
      <x:c r="C22" s="32" t="str">
        <x:v>按年均铜产量加权</x:v>
      </x:c>
    </x:row>
    <x:row r="23">
      <x:c r="A23" s="144" t="str">
        <x:v>激励价P25</x:v>
      </x:c>
      <x:c r="B23" s="110" t="n">
        <x:f>F7</x:f>
        <x:v>3.9376</x:v>
      </x:c>
      <x:c r="C23" s="32" t="str">
        <x:v>累计样本产能达到25%</x:v>
      </x:c>
    </x:row>
    <x:row r="24">
      <x:c r="A24" s="144" t="str">
        <x:v>激励价P50</x:v>
      </x:c>
      <x:c r="B24" s="110" t="n">
        <x:f>F10</x:f>
        <x:v>4.305</x:v>
      </x:c>
      <x:c r="C24" s="32" t="str">
        <x:v>累计样本产能达到50%</x:v>
      </x:c>
    </x:row>
    <x:row r="25">
      <x:c r="A25" s="144" t="str">
        <x:v>激励价P75</x:v>
      </x:c>
      <x:c r="B25" s="110" t="n">
        <x:f>F14</x:f>
        <x:v>4.95</x:v>
      </x:c>
      <x:c r="C25" s="32" t="str">
        <x:v>累计样本产能达到75%</x:v>
      </x:c>
    </x:row>
    <x:row r="26">
      <x:c r="A26" s="144" t="str">
        <x:v>激励价P90</x:v>
      </x:c>
      <x:c r="B26" s="110" t="n">
        <x:f>F15</x:f>
        <x:v>5.040000000000001</x:v>
      </x:c>
      <x:c r="C26" s="32" t="str">
        <x:v>累计样本产能达到90%</x:v>
      </x:c>
    </x:row>
  </x:sheetData>
  <x:mergeCells>
    <x:mergeCell ref="A1:J1"/>
    <x:mergeCell ref="A18:J18"/>
  </x:mergeCells>
  <x:pageMargins left="0.7" right="0.7" top="0.75" bottom="0.75" header="0.3" footer="0.3"/>
  <x:drawing xmlns:r="http://schemas.openxmlformats.org/officeDocument/2006/relationships" r:id="R6219f1281c8344e9"/>
</x:worksheet>
</file>

<file path=xl/worksheets/sheet15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2" hidden="0" customWidth="1"/>
    <x:col min="3" max="3" width="38" hidden="0" customWidth="1"/>
    <x:col min="4" max="4" width="15" hidden="0" customWidth="1"/>
    <x:col min="5" max="5" width="42" hidden="0" customWidth="1"/>
    <x:col min="6" max="6" width="58" hidden="0" customWidth="1"/>
    <x:col min="7" max="7" width="18" hidden="0" customWidth="1"/>
  </x:cols>
  <x:sheetData>
    <x:row r="1" ht="28" customHeight="1">
      <x:c r="A1" s="126" t="str">
        <x:v>成本模块来源索引</x:v>
      </x:c>
      <x:c r="B1" s="126" t="str">
        <x:v>成本模块来源索引</x:v>
      </x:c>
      <x:c r="C1" s="126" t="str">
        <x:v>成本模块来源索引</x:v>
      </x:c>
      <x:c r="D1" s="126" t="str">
        <x:v>成本模块来源索引</x:v>
      </x:c>
      <x:c r="E1" s="126" t="str">
        <x:v>成本模块来源索引</x:v>
      </x:c>
      <x:c r="F1" s="126" t="str">
        <x:v>成本模块来源索引</x:v>
      </x:c>
      <x:c r="G1" s="126" t="str">
        <x:v>成本模块来源索引</x:v>
      </x:c>
    </x:row>
    <x:row r="3">
      <x:c r="A3" s="135" t="str">
        <x:v>编号</x:v>
      </x:c>
      <x:c r="B3" s="135" t="str">
        <x:v>机构</x:v>
      </x:c>
      <x:c r="C3" s="135" t="str">
        <x:v>资料</x:v>
      </x:c>
      <x:c r="D3" s="135" t="str">
        <x:v>日期</x:v>
      </x:c>
      <x:c r="E3" s="135" t="str">
        <x:v>用途</x:v>
      </x:c>
      <x:c r="F3" s="135" t="str">
        <x:v>URL</x:v>
      </x:c>
      <x:c r="G3" s="135" t="str">
        <x:v>等级</x:v>
      </x:c>
    </x:row>
    <x:row r="4">
      <x:c r="A4" s="32" t="str">
        <x:v>C1</x:v>
      </x:c>
      <x:c r="B4" s="32" t="str">
        <x:v>Southern Copper</x:v>
      </x:c>
      <x:c r="C4" s="32" t="str">
        <x:v>2025 Form 10-K</x:v>
      </x:c>
      <x:c r="D4" s="32" t="str">
        <x:v>2026-02-27</x:v>
      </x:c>
      <x:c r="E4" s="32" t="str">
        <x:v>在产成本：产量、抵扣前/后现金成本</x:v>
      </x:c>
      <x:c r="F4" s="71" t="str">
        <x:v>https://southerncoppercorp.com/eng/wp-content/uploads/sites/2/2026/04/10k2025.pdf</x:v>
      </x:c>
      <x:c r="G4" s="32" t="str">
        <x:v>一级/公司</x:v>
      </x:c>
    </x:row>
    <x:row r="5">
      <x:c r="A5" s="32" t="str">
        <x:v>C2</x:v>
      </x:c>
      <x:c r="B5" s="32" t="str">
        <x:v>BHP</x:v>
      </x:c>
      <x:c r="C5" s="32" t="str">
        <x:v>FY2025 Results</x:v>
      </x:c>
      <x:c r="D5" s="32" t="str">
        <x:v>2025-08-19</x:v>
      </x:c>
      <x:c r="E5" s="32" t="str">
        <x:v>Escondida、Spence产量与单位成本</x:v>
      </x:c>
      <x:c r="F5" s="71" t="str">
        <x:v>https://www.bhp.com/-/media/documents/media/reports-and-presentations/2025/250819_bhpresultsfortheyearended30june2025.pdf</x:v>
      </x:c>
      <x:c r="G5" s="32" t="str">
        <x:v>一级/公司</x:v>
      </x:c>
    </x:row>
    <x:row r="6">
      <x:c r="A6" s="32" t="str">
        <x:v>C3</x:v>
      </x:c>
      <x:c r="B6" s="32" t="str">
        <x:v>MMG</x:v>
      </x:c>
      <x:c r="C6" s="32" t="str">
        <x:v>Annual Report 2025</x:v>
      </x:c>
      <x:c r="D6" s="32" t="str">
        <x:v>2026-04-21</x:v>
      </x:c>
      <x:c r="E6" s="32" t="str">
        <x:v>Las Bambas产量与C1</x:v>
      </x:c>
      <x:c r="F6" s="71" t="str">
        <x:v>https://www.mmg.com/content/uploads/2026/04/e_2026-04-21_2025-Annual-Report-1.pdf</x:v>
      </x:c>
      <x:c r="G6" s="32" t="str">
        <x:v>一级/公司</x:v>
      </x:c>
    </x:row>
    <x:row r="7">
      <x:c r="A7" s="32" t="str">
        <x:v>C4</x:v>
      </x:c>
      <x:c r="B7" s="32" t="str">
        <x:v>Antofagasta</x:v>
      </x:c>
      <x:c r="C7" s="32" t="str">
        <x:v>FY2025 Results</x:v>
      </x:c>
      <x:c r="D7" s="32" t="str">
        <x:v>2026-02-17</x:v>
      </x:c>
      <x:c r="E7" s="32" t="str">
        <x:v>集团铜产量、抵扣前和净现金成本</x:v>
      </x:c>
      <x:c r="F7" s="71" t="str">
        <x:v>https://www.antofagasta.co.uk/media/4894/20260217-anto-fy25-results-rns.pdf</x:v>
      </x:c>
      <x:c r="G7" s="32" t="str">
        <x:v>一级/公司</x:v>
      </x:c>
    </x:row>
    <x:row r="8">
      <x:c r="A8" s="32" t="str">
        <x:v>C5</x:v>
      </x:c>
      <x:c r="B8" s="32" t="str">
        <x:v>Teck</x:v>
      </x:c>
      <x:c r="C8" s="32" t="str">
        <x:v>Annual Report 2025</x:v>
      </x:c>
      <x:c r="D8" s="32" t="str">
        <x:v>2026</x:v>
      </x:c>
      <x:c r="E8" s="32" t="str">
        <x:v>QB和其他铜业务产量、现金成本</x:v>
      </x:c>
      <x:c r="F8" s="71" t="str">
        <x:v>https://www.teck.com/media/2025-Annual-Report.pdf</x:v>
      </x:c>
      <x:c r="G8" s="32" t="str">
        <x:v>一级/公司</x:v>
      </x:c>
    </x:row>
    <x:row r="9">
      <x:c r="A9" s="32" t="str">
        <x:v>C6</x:v>
      </x:c>
      <x:c r="B9" s="32" t="str">
        <x:v>Hudbay</x:v>
      </x:c>
      <x:c r="C9" s="32" t="str">
        <x:v>2025 MD&amp;A</x:v>
      </x:c>
      <x:c r="D9" s="32" t="str">
        <x:v>2026-02</x:v>
      </x:c>
      <x:c r="E9" s="32" t="str">
        <x:v>秘鲁和BC业务成本</x:v>
      </x:c>
      <x:c r="F9" s="71" t="str">
        <x:v>https://www.hudbayminerals.com/files/doc_financials/2025/q4/MDA226.pdf</x:v>
      </x:c>
      <x:c r="G9" s="32" t="str">
        <x:v>一级/公司</x:v>
      </x:c>
    </x:row>
    <x:row r="10">
      <x:c r="A10" s="32" t="str">
        <x:v>C7</x:v>
      </x:c>
      <x:c r="B10" s="32" t="str">
        <x:v>First Quantum</x:v>
      </x:c>
      <x:c r="C10" s="32" t="str">
        <x:v>Annual Report 2025</x:v>
      </x:c>
      <x:c r="D10" s="32" t="str">
        <x:v>2026-03</x:v>
      </x:c>
      <x:c r="E10" s="32" t="str">
        <x:v>组合产量与C1</x:v>
      </x:c>
      <x:c r="F10" s="71" t="str">
        <x:v>https://www.first-quantum.com/wp-content/uploads/2026/03/First-Quantum-2025-AR-Final-Web.pdf</x:v>
      </x:c>
      <x:c r="G10" s="32" t="str">
        <x:v>一级/公司</x:v>
      </x:c>
    </x:row>
    <x:row r="11">
      <x:c r="A11" s="32" t="str">
        <x:v>C8</x:v>
      </x:c>
      <x:c r="B11" s="32" t="str">
        <x:v>Barrick</x:v>
      </x:c>
      <x:c r="C11" s="32" t="str">
        <x:v>Q4/FY2025 Results</x:v>
      </x:c>
      <x:c r="D11" s="32" t="str">
        <x:v>2026</x:v>
      </x:c>
      <x:c r="E11" s="32" t="str">
        <x:v>铜业务C1与AISC</x:v>
      </x:c>
      <x:c r="F11" s="71" t="str">
        <x:v>https://www.barrick.com/English/news/news-details/2026/q4-2025-results/default.aspx</x:v>
      </x:c>
      <x:c r="G11" s="32" t="str">
        <x:v>一级/公司</x:v>
      </x:c>
    </x:row>
    <x:row r="12">
      <x:c r="A12" s="32" t="str">
        <x:v>C9</x:v>
      </x:c>
      <x:c r="B12" s="32" t="str">
        <x:v>Ivanhoe Mines</x:v>
      </x:c>
      <x:c r="C12" s="32" t="str">
        <x:v>FY2025 Results</x:v>
      </x:c>
      <x:c r="D12" s="32" t="str">
        <x:v>2026-03</x:v>
      </x:c>
      <x:c r="E12" s="32" t="str">
        <x:v>Kamoa-Kakula产量与C1</x:v>
      </x:c>
      <x:c r="F12" s="71" t="str">
        <x:v>https://www.ivanhoemines.com/news-stories/news-release/ivanhoe-mines-issues-2025-fourth-quarter-and-annual-financial-results/</x:v>
      </x:c>
      <x:c r="G12" s="32" t="str">
        <x:v>一级/公司</x:v>
      </x:c>
    </x:row>
    <x:row r="13">
      <x:c r="A13" s="32" t="str">
        <x:v>C10</x:v>
      </x:c>
      <x:c r="B13" s="32" t="str">
        <x:v>Capstone Copper</x:v>
      </x:c>
      <x:c r="C13" s="32" t="str">
        <x:v>FY2025 Results</x:v>
      </x:c>
      <x:c r="D13" s="32" t="str">
        <x:v>2026</x:v>
      </x:c>
      <x:c r="E13" s="32" t="str">
        <x:v>组合产量与C1</x:v>
      </x:c>
      <x:c r="F13" s="71" t="str">
        <x:v>https://capstonecopper.com/news/capstone-copper-reports-record-fourth-quarter-2025-results/</x:v>
      </x:c>
      <x:c r="G13" s="32" t="str">
        <x:v>一级/公司</x:v>
      </x:c>
    </x:row>
    <x:row r="14">
      <x:c r="A14" s="32" t="str">
        <x:v>P1</x:v>
      </x:c>
      <x:c r="B14" s="32" t="str">
        <x:v>First Quantum</x:v>
      </x:c>
      <x:c r="C14" s="32" t="str">
        <x:v>Taca Taca NI 43-101</x:v>
      </x:c>
      <x:c r="D14" s="32" t="str">
        <x:v>2026-02-19</x:v>
      </x:c>
      <x:c r="E14" s="32" t="str">
        <x:v>储量、寿命、产量、C1/AISC、资本、IRR</x:v>
      </x:c>
      <x:c r="F14" s="71" t="str">
        <x:v>https://www.first-quantum.com/news/first-quantum-files-ni-43-101-technical-report-for-taca-taca/</x:v>
      </x:c>
      <x:c r="G14" s="32" t="str">
        <x:v>一级/技术报告</x:v>
      </x:c>
    </x:row>
    <x:row r="15">
      <x:c r="A15" s="32" t="str">
        <x:v>P2</x:v>
      </x:c>
      <x:c r="B15" s="32" t="str">
        <x:v>Capstone Copper</x:v>
      </x:c>
      <x:c r="C15" s="32" t="str">
        <x:v>Santo Domingo FS</x:v>
      </x:c>
      <x:c r="D15" s="32" t="str">
        <x:v>2024-07-31</x:v>
      </x:c>
      <x:c r="E15" s="32" t="str">
        <x:v>储量、寿命、成本和资本</x:v>
      </x:c>
      <x:c r="F15" s="71" t="str">
        <x:v>https://capstonecopper.com/news/capstone-announces-updated-santo-domingo-feasibility-study-building-a-world-class-district-in-chile/</x:v>
      </x:c>
      <x:c r="G15" s="32" t="str">
        <x:v>一级/可研</x:v>
      </x:c>
    </x:row>
    <x:row r="16">
      <x:c r="A16" s="32" t="str">
        <x:v>P3</x:v>
      </x:c>
      <x:c r="B16" s="32" t="str">
        <x:v>SolGold</x:v>
      </x:c>
      <x:c r="C16" s="32" t="str">
        <x:v>Cascabel PFS</x:v>
      </x:c>
      <x:c r="D16" s="32" t="str">
        <x:v>2024</x:v>
      </x:c>
      <x:c r="E16" s="32" t="str">
        <x:v>储量、成本、资本和经济性</x:v>
      </x:c>
      <x:c r="F16" s="71" t="str">
        <x:v>https://solgold.com/solgold-plc-announces-completion-of-new-cascabel-pre-feasibility-study/</x:v>
      </x:c>
      <x:c r="G16" s="32" t="str">
        <x:v>一级/预可研</x:v>
      </x:c>
    </x:row>
    <x:row r="17">
      <x:c r="A17" s="32" t="str">
        <x:v>P4</x:v>
      </x:c>
      <x:c r="B17" s="32" t="str">
        <x:v>Taseko</x:v>
      </x:c>
      <x:c r="C17" s="32" t="str">
        <x:v>Yellowhead Technical Report</x:v>
      </x:c>
      <x:c r="D17" s="32" t="str">
        <x:v>2025-07-10</x:v>
      </x:c>
      <x:c r="E17" s="32" t="str">
        <x:v>储量、成本、资本和经济性</x:v>
      </x:c>
      <x:c r="F17" s="71" t="str">
        <x:v>https://tasekomines.com/_resources/investors/43101-Technical-Report-Update-at-the-Yellowhead-Copper-Project-July-10-2025.pdf</x:v>
      </x:c>
      <x:c r="G17" s="32" t="str">
        <x:v>一级/技术报告</x:v>
      </x:c>
    </x:row>
    <x:row r="18">
      <x:c r="A18" s="32" t="str">
        <x:v>P5</x:v>
      </x:c>
      <x:c r="B18" s="32" t="str">
        <x:v>Los Andes Copper</x:v>
      </x:c>
      <x:c r="C18" s="32" t="str">
        <x:v>Vizcachitas PFS</x:v>
      </x:c>
      <x:c r="D18" s="32" t="str">
        <x:v>2023</x:v>
      </x:c>
      <x:c r="E18" s="32" t="str">
        <x:v>储量、C1/AISC、资本和IRR</x:v>
      </x:c>
      <x:c r="F18" s="71" t="str">
        <x:v>https://losandescopper.com/news/2023/los-andes-copper-announces-positive-pfs-for-vizcachitas-with-a-us-2.77-billion-post-tax-npv-and-24-irr/</x:v>
      </x:c>
      <x:c r="G18" s="32" t="str">
        <x:v>一级/预可研</x:v>
      </x:c>
    </x:row>
    <x:row r="19">
      <x:c r="A19" s="32" t="str">
        <x:v>P6</x:v>
      </x:c>
      <x:c r="B19" s="32" t="str">
        <x:v>Marimaca Copper</x:v>
      </x:c>
      <x:c r="C19" s="32" t="str">
        <x:v>Marimaca FS</x:v>
      </x:c>
      <x:c r="D19" s="32" t="str">
        <x:v>2025-10</x:v>
      </x:c>
      <x:c r="E19" s="32" t="str">
        <x:v>储量、C1/AISC、资本和经济性</x:v>
      </x:c>
      <x:c r="F19" s="71" t="str">
        <x:v>https://marimaca.com/wp-content/uploads/2025/10/25-10-09-Marimaca-Oxide-Deposit-NI-43-101-Technical-Report-Feasibility-Study_FINAL.pdf</x:v>
      </x:c>
      <x:c r="G19" s="32" t="str">
        <x:v>一级/可研</x:v>
      </x:c>
    </x:row>
    <x:row r="20">
      <x:c r="A20" s="32" t="str">
        <x:v>P7</x:v>
      </x:c>
      <x:c r="B20" s="32" t="str">
        <x:v>Trilogy Metals</x:v>
      </x:c>
      <x:c r="C20" s="32" t="str">
        <x:v>Arctic FS</x:v>
      </x:c>
      <x:c r="D20" s="32" t="str">
        <x:v>2023</x:v>
      </x:c>
      <x:c r="E20" s="32" t="str">
        <x:v>储量、全成本、资本和经济性</x:v>
      </x:c>
      <x:c r="F20" s="71" t="str">
        <x:v>https://trilogymetals.com/news-and-media/news/trilogy-metals-announces-updated-feasibility-study-results-for-the-arctic-project/</x:v>
      </x:c>
      <x:c r="G20" s="32" t="str">
        <x:v>一级/可研</x:v>
      </x:c>
    </x:row>
    <x:row r="21">
      <x:c r="A21" s="32" t="str">
        <x:v>P8</x:v>
      </x:c>
      <x:c r="B21" s="32" t="str">
        <x:v>Taseko</x:v>
      </x:c>
      <x:c r="C21" s="32" t="str">
        <x:v>Florence Technical Report</x:v>
      </x:c>
      <x:c r="D21" s="32" t="str">
        <x:v>2023</x:v>
      </x:c>
      <x:c r="E21" s="32" t="str">
        <x:v>储量、C1、资本和经济性</x:v>
      </x:c>
      <x:c r="F21" s="71" t="str">
        <x:v>https://www.tasekomines.com/_resources/investors/technical_report_florence_copper_march_2023.pdf</x:v>
      </x:c>
      <x:c r="G21" s="32" t="str">
        <x:v>一级/技术报告</x:v>
      </x:c>
    </x:row>
    <x:row r="22">
      <x:c r="A22" s="32" t="str">
        <x:v>P9</x:v>
      </x:c>
      <x:c r="B22" s="32" t="str">
        <x:v>Western Copper and Gold</x:v>
      </x:c>
      <x:c r="C22" s="32" t="str">
        <x:v>Casino FS</x:v>
      </x:c>
      <x:c r="D22" s="32" t="str">
        <x:v>2022</x:v>
      </x:c>
      <x:c r="E22" s="32" t="str">
        <x:v>储量、负净C1、共产品成本和资本</x:v>
      </x:c>
      <x:c r="F22" s="71" t="str">
        <x:v>https://www.westerncopperandgold.com/casino-project/technical-best-practices/</x:v>
      </x:c>
      <x:c r="G22" s="32" t="str">
        <x:v>一级/可研</x:v>
      </x:c>
    </x:row>
    <x:row r="23">
      <x:c r="A23" s="32" t="str">
        <x:v>P10</x:v>
      </x:c>
      <x:c r="B23" s="32" t="str">
        <x:v>Hudbay</x:v>
      </x:c>
      <x:c r="C23" s="32" t="str">
        <x:v>Copper World PFS</x:v>
      </x:c>
      <x:c r="D23" s="32" t="str">
        <x:v>2023</x:v>
      </x:c>
      <x:c r="E23" s="32" t="str">
        <x:v>储量、成本、资本和经济性</x:v>
      </x:c>
      <x:c r="F23" s="71" t="str">
        <x:v>https://hudbayminerals.com/investors/press-releases/press-release-details/2023/Hudbay-De-risks-Copper-World-Phase-I-with-Enhanced-Pre-Feasibility-Study/default.aspx</x:v>
      </x:c>
      <x:c r="G23" s="32" t="str">
        <x:v>一级/预可研</x:v>
      </x:c>
    </x:row>
    <x:row r="24">
      <x:c r="A24" s="32" t="str">
        <x:v>P11</x:v>
      </x:c>
      <x:c r="B24" s="32" t="str">
        <x:v>Solaris Resources</x:v>
      </x:c>
      <x:c r="C24" s="32" t="str">
        <x:v>Warintza PFS</x:v>
      </x:c>
      <x:c r="D24" s="32" t="str">
        <x:v>2025</x:v>
      </x:c>
      <x:c r="E24" s="32" t="str">
        <x:v>储量、C1/AISC、资本和经济性</x:v>
      </x:c>
      <x:c r="F24" s="71" t="str">
        <x:v>https://www.solarisresources.com/blog/solaris-publishes-positive-pre-feasibility-study</x:v>
      </x:c>
      <x:c r="G24" s="32" t="str">
        <x:v>一级/预可研</x:v>
      </x:c>
    </x:row>
    <x:row r="25">
      <x:c r="A25" s="32" t="str">
        <x:v>P12</x:v>
      </x:c>
      <x:c r="B25" s="32" t="str">
        <x:v>Barrick</x:v>
      </x:c>
      <x:c r="C25" s="32" t="str">
        <x:v>Lumwana Super Pit</x:v>
      </x:c>
      <x:c r="D25" s="32" t="str">
        <x:v>2025</x:v>
      </x:c>
      <x:c r="E25" s="32" t="str">
        <x:v>储量、产能和建设资本</x:v>
      </x:c>
      <x:c r="F25" s="71" t="str">
        <x:v>https://www.barrick.com/English/news/news-details/2025/q4-2024-results/default.aspx</x:v>
      </x:c>
      <x:c r="G25" s="32" t="str">
        <x:v>一级/公司</x:v>
      </x:c>
    </x:row>
    <x:row r="26">
      <x:c r="A26" s="32" t="str">
        <x:v>R1</x:v>
      </x:c>
      <x:c r="B26" s="32" t="str">
        <x:v>Freeport-McMoRan</x:v>
      </x:c>
      <x:c r="C26" s="32" t="str">
        <x:v>Morenci TRS</x:v>
      </x:c>
      <x:c r="D26" s="32" t="str">
        <x:v>2026-01-31</x:v>
      </x:c>
      <x:c r="E26" s="32" t="str">
        <x:v>经济储量LOM成本、资本、品位和铜价</x:v>
      </x:c>
      <x:c r="F26" s="71" t="str">
        <x:v>https://www.fcx.com/sites/fcx/files/documents/operations/TRS-morenci.pdf</x:v>
      </x:c>
      <x:c r="G26" s="32" t="str">
        <x:v>一级/S-K1300</x:v>
      </x:c>
    </x:row>
    <x:row r="27">
      <x:c r="A27" s="32" t="str">
        <x:v>R2</x:v>
      </x:c>
      <x:c r="B27" s="32" t="str">
        <x:v>Freeport-McMoRan</x:v>
      </x:c>
      <x:c r="C27" s="32" t="str">
        <x:v>Cerro Verde TRS</x:v>
      </x:c>
      <x:c r="D27" s="32" t="str">
        <x:v>2024-12-31</x:v>
      </x:c>
      <x:c r="E27" s="32" t="str">
        <x:v>经济储量LOM成本、资本、品位和铜价</x:v>
      </x:c>
      <x:c r="F27" s="71" t="str">
        <x:v>https://fcx.com/sites/fcx/files/documents/operations/TRS-CerroVerde.pdf</x:v>
      </x:c>
      <x:c r="G27" s="32" t="str">
        <x:v>一级/S-K1300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a78e9a68960648d1"/>
  </x:tableParts>
</x:worksheet>
</file>

<file path=xl/worksheets/sheet1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58" hidden="0" customWidth="1"/>
    <x:col min="6" max="6" width="42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28" customHeight="1">
      <x:c r="A1" s="436" t="str">
        <x:v>全球铜需求返工模型：七分类、可执行驱动与交叉验证</x:v>
      </x:c>
      <x:c r="B1" s="436" t="str">
        <x:v>全球铜需求返工模型：七分类、可执行驱动与交叉验证</x:v>
      </x:c>
      <x:c r="C1" s="436" t="str">
        <x:v>全球铜需求返工模型：七分类、可执行驱动与交叉验证</x:v>
      </x:c>
      <x:c r="D1" s="436" t="str">
        <x:v>全球铜需求返工模型：七分类、可执行驱动与交叉验证</x:v>
      </x:c>
      <x:c r="E1" s="436" t="str">
        <x:v>全球铜需求返工模型：七分类、可执行驱动与交叉验证</x:v>
      </x:c>
      <x:c r="F1" s="436" t="str">
        <x:v>全球铜需求返工模型：七分类、可执行驱动与交叉验证</x:v>
      </x:c>
      <x:c r="G1" s="436" t="str">
        <x:v>全球铜需求返工模型：七分类、可执行驱动与交叉验证</x:v>
      </x:c>
      <x:c r="H1" s="436" t="str">
        <x:v>全球铜需求返工模型：七分类、可执行驱动与交叉验证</x:v>
      </x:c>
      <x:c r="I1" s="436" t="str">
        <x:v>全球铜需求返工模型：七分类、可执行驱动与交叉验证</x:v>
      </x:c>
      <x:c r="J1" s="436" t="str">
        <x:v>全球铜需求返工模型：七分类、可执行驱动与交叉验证</x:v>
      </x:c>
      <x:c r="K1" s="436" t="str">
        <x:v>全球铜需求返工模型：七分类、可执行驱动与交叉验证</x:v>
      </x:c>
      <x:c r="L1" s="436" t="str">
        <x:v>全球铜需求返工模型：七分类、可执行驱动与交叉验证</x:v>
      </x:c>
      <x:c r="M1" s="436" t="str">
        <x:v>全球铜需求返工模型：七分类、可执行驱动与交叉验证</x:v>
      </x:c>
      <x:c r="N1" s="436" t="str">
        <x:v>全球铜需求返工模型：七分类、可执行驱动与交叉验证</x:v>
      </x:c>
    </x:row>
    <x:row r="3">
      <x:c r="A3" s="437" t="str">
        <x:v>口径/参数</x:v>
      </x:c>
      <x:c r="B3" s="437" t="str">
        <x:v>数值</x:v>
      </x:c>
      <x:c r="C3" s="437" t="str">
        <x:v>单位</x:v>
      </x:c>
      <x:c r="D3" s="437" t="str">
        <x:v>来源/性质</x:v>
      </x:c>
      <x:c r="E3" s="437" t="str">
        <x:v>来源URL</x:v>
      </x:c>
      <x:c r="F3" s="437" t="str">
        <x:v>说明</x:v>
      </x:c>
    </x:row>
    <x:row r="4">
      <x:c r="A4" s="32" t="str">
        <x:v>2025全球精炼铜表观使用量</x:v>
      </x:c>
      <x:c r="B4" s="440" t="n">
        <x:v>28.1955</x:v>
      </x:c>
      <x:c r="C4" s="32" t="str">
        <x:v>Mt Cu</x:v>
      </x:c>
      <x:c r="D4" s="32" t="str">
        <x:v>ICSG 2026年7月月报初值</x:v>
      </x:c>
      <x:c r="E4" s="172" t="str">
        <x:v>https://icsg.org/wp-content/uploads/Table1.pdf</x:v>
      </x:c>
      <x:c r="F4" s="32" t="str">
        <x:v>所有情景共同起点</x:v>
      </x:c>
    </x:row>
    <x:row r="5">
      <x:c r="A5" s="32" t="str">
        <x:v>2026基准总量</x:v>
      </x:c>
      <x:c r="B5" s="440" t="n">
        <x:v>28.646628</x:v>
      </x:c>
      <x:c r="C5" s="32" t="str">
        <x:v>Mt Cu</x:v>
      </x:c>
      <x:c r="D5" s="32" t="str">
        <x:v>ICSG 2026-2027预测：+1.6%</x:v>
      </x:c>
      <x:c r="E5" s="172" t="str">
        <x:v>https://icsg.org/</x:v>
      </x:c>
      <x:c r="F5" s="32" t="str">
        <x:v>硬校准</x:v>
      </x:c>
    </x:row>
    <x:row r="6">
      <x:c r="A6" s="32" t="str">
        <x:v>2027基准总量</x:v>
      </x:c>
      <x:c r="B6" s="440" t="n">
        <x:v>29.21956056</x:v>
      </x:c>
      <x:c r="C6" s="32" t="str">
        <x:v>Mt Cu</x:v>
      </x:c>
      <x:c r="D6" s="32" t="str">
        <x:v>ICSG 2026-2027预测：+2.0%</x:v>
      </x:c>
      <x:c r="E6" s="172" t="str">
        <x:v>https://icsg.org/</x:v>
      </x:c>
      <x:c r="F6" s="32" t="str">
        <x:v>硬校准</x:v>
      </x:c>
    </x:row>
    <x:row r="7">
      <x:c r="A7" s="32" t="str">
        <x:v>2026校准因子</x:v>
      </x:c>
      <x:c r="B7" s="442" t="n">
        <x:v>0.9958255225118865</x:v>
      </x:c>
      <x:c r="C7" s="32" t="str">
        <x:v>倍</x:v>
      </x:c>
      <x:c r="D7" s="32" t="str">
        <x:v>模型计算</x:v>
      </x:c>
      <x:c r="E7" s="172" t="str"/>
      <x:c r="F7" s="32" t="str">
        <x:v>用途模型计算后统一缩放</x:v>
      </x:c>
    </x:row>
    <x:row r="8">
      <x:c r="A8" s="32" t="str">
        <x:v>2027校准因子</x:v>
      </x:c>
      <x:c r="B8" s="442" t="n">
        <x:v>0.9964707824628547</x:v>
      </x:c>
      <x:c r="C8" s="32" t="str">
        <x:v>倍</x:v>
      </x:c>
      <x:c r="D8" s="32" t="str">
        <x:v>模型计算</x:v>
      </x:c>
      <x:c r="E8" s="172" t="str"/>
      <x:c r="F8" s="32" t="str">
        <x:v>用途模型计算后统一缩放</x:v>
      </x:c>
    </x:row>
    <x:row r="9">
      <x:c r="A9" s="32" t="str">
        <x:v>2025中国生产地表观使用量</x:v>
      </x:c>
      <x:c r="B9" s="440" t="n">
        <x:v>16.25</x:v>
      </x:c>
      <x:c r="C9" s="32" t="str">
        <x:v>Mt Cu</x:v>
      </x:c>
      <x:c r="D9" s="32" t="str">
        <x:v>模型估计；与ICSG亚洲/中国结构交叉校验</x:v>
      </x:c>
      <x:c r="E9" s="172" t="str">
        <x:v>https://icsg.org/copper-factbook/</x:v>
      </x:c>
      <x:c r="F9" s="32" t="str">
        <x:v>不是中国终端安装需求</x:v>
      </x:c>
    </x:row>
    <x:row r="10">
      <x:c r="A10" s="32" t="str">
        <x:v>2035外部总量校验</x:v>
      </x:c>
      <x:c r="B10" s="440" t="n">
        <x:v>34.5</x:v>
      </x:c>
      <x:c r="C10" s="32" t="str">
        <x:v>Mt Cu</x:v>
      </x:c>
      <x:c r="D10" s="32" t="str">
        <x:v>Fastmarkets公开长期预测</x:v>
      </x:c>
      <x:c r="E10" s="172" t="str">
        <x:v>https://www.fastmarkets.com/uploads/2025/07/Copper_LTF_Q1_2025_11of36-pages-shown.pdf</x:v>
      </x:c>
      <x:c r="F10" s="32" t="str">
        <x:v>模型偏差阈值±5%</x:v>
      </x:c>
    </x:row>
    <x:row r="12" ht="20" customHeight="1">
      <x:c r="A12" s="443" t="str">
        <x:v>七类需求定义与模型精度</x:v>
      </x:c>
      <x:c r="B12" s="443" t="str">
        <x:v>七类需求定义与模型精度</x:v>
      </x:c>
      <x:c r="C12" s="443" t="str">
        <x:v>七类需求定义与模型精度</x:v>
      </x:c>
      <x:c r="D12" s="443" t="str">
        <x:v>七类需求定义与模型精度</x:v>
      </x:c>
      <x:c r="E12" s="443" t="str">
        <x:v>七类需求定义与模型精度</x:v>
      </x:c>
      <x:c r="F12" s="443" t="str">
        <x:v>七类需求定义与模型精度</x:v>
      </x:c>
      <x:c r="G12" s="443" t="str">
        <x:v>七类需求定义与模型精度</x:v>
      </x:c>
      <x:c r="H12" s="443" t="str">
        <x:v>七类需求定义与模型精度</x:v>
      </x:c>
      <x:c r="I12" s="443" t="str">
        <x:v>七类需求定义与模型精度</x:v>
      </x:c>
      <x:c r="J12" s="443" t="str">
        <x:v>七类需求定义与模型精度</x:v>
      </x:c>
      <x:c r="K12" s="443" t="str">
        <x:v>七类需求定义与模型精度</x:v>
      </x:c>
      <x:c r="L12" s="443" t="str">
        <x:v>七类需求定义与模型精度</x:v>
      </x:c>
      <x:c r="M12" s="443" t="str">
        <x:v>七类需求定义与模型精度</x:v>
      </x:c>
      <x:c r="N12" s="443" t="str">
        <x:v>七类需求定义与模型精度</x:v>
      </x:c>
    </x:row>
    <x:row r="13">
      <x:c r="A13" s="437" t="str">
        <x:v>类别</x:v>
      </x:c>
      <x:c r="B13" s="437" t="str">
        <x:v>包含范围</x:v>
      </x:c>
      <x:c r="C13" s="437" t="str">
        <x:v>排除范围</x:v>
      </x:c>
      <x:c r="D13" s="437" t="str">
        <x:v>建模方法</x:v>
      </x:c>
    </x:row>
    <x:row r="14" ht="48" customHeight="1">
      <x:c r="A14" s="444" t="str">
        <x:v>电网与公共电力基础设施</x:v>
      </x:c>
      <x:c r="B14" s="438" t="str">
        <x:v>输配电、变电、地下电缆、海缆、电网更新和新能源公共并网</x:v>
      </x:c>
      <x:c r="C14" s="438" t="str">
        <x:v>不含场站内部设备、建筑内部布线、充电桩本体</x:v>
      </x:c>
      <x:c r="D14" s="438" t="str">
        <x:v>A级：物理量+投资/工程指数</x:v>
      </x:c>
    </x:row>
    <x:row r="15" ht="48" customHeight="1">
      <x:c r="A15" s="444" t="str">
        <x:v>交通工具与充电设施</x:v>
      </x:c>
      <x:c r="B15" s="438" t="str">
        <x:v>燃油车、混动、纯电动车、商用车、轨交及充电设备本体</x:v>
      </x:c>
      <x:c r="C15" s="438" t="str">
        <x:v>不含充电站上游公共配电网、汽车工厂设备</x:v>
      </x:c>
      <x:c r="D15" s="438" t="str">
        <x:v>A级：销量×加权铜耗+外部EV铜需求校验</x:v>
      </x:c>
    </x:row>
    <x:row r="16" ht="48" customHeight="1">
      <x:c r="A16" s="444" t="str">
        <x:v>新能源发电与储能设备</x:v>
      </x:c>
      <x:c r="B16" s="438" t="str">
        <x:v>光伏、风电场内部电气系统及储能电池、PCS、场内电缆</x:v>
      </x:c>
      <x:c r="C16" s="438" t="str">
        <x:v>不含公共电网送出工程、汽车电池</x:v>
      </x:c>
      <x:c r="D16" s="438" t="str">
        <x:v>A级：装机/储能驱动+综合铜强度</x:v>
      </x:c>
    </x:row>
    <x:row r="17" ht="48" customHeight="1">
      <x:c r="A17" s="444" t="str">
        <x:v>建筑与建筑电气化</x:v>
      </x:c>
      <x:c r="B17" s="438" t="str">
        <x:v>内部布线、铜管、暖通、电梯、楼宇配电和改造</x:v>
      </x:c>
      <x:c r="C17" s="438" t="str">
        <x:v>不含入户前公共电网</x:v>
      </x:c>
      <x:c r="D17" s="438" t="str">
        <x:v>B级：建筑活动指数×铜强度</x:v>
      </x:c>
    </x:row>
    <x:row r="18" ht="48" customHeight="1">
      <x:c r="A18" s="444" t="str">
        <x:v>工业机械与一般电气设备</x:v>
      </x:c>
      <x:c r="B18" s="438" t="str">
        <x:v>电机、变频器、自动化、机器人、工程机械和工厂内部配电</x:v>
      </x:c>
      <x:c r="C18" s="438" t="str">
        <x:v>不含产品本体中的交通或新能源设备</x:v>
      </x:c>
      <x:c r="D18" s="438" t="str">
        <x:v>B级：制造业/设备投资指数</x:v>
      </x:c>
    </x:row>
    <x:row r="19" ht="48" customHeight="1">
      <x:c r="A19" s="444" t="str">
        <x:v>消费品、家电与数字基础设施</x:v>
      </x:c>
      <x:c r="B19" s="438" t="str">
        <x:v>家电、电子、通信设备、数据中心内部供配电</x:v>
      </x:c>
      <x:c r="C19" s="438" t="str">
        <x:v>不含数据中心外部公共电网</x:v>
      </x:c>
      <x:c r="D19" s="438" t="str">
        <x:v>B级：消费/电子指数+数据中心增量修正</x:v>
      </x:c>
    </x:row>
    <x:row r="20" ht="48" customHeight="1">
      <x:c r="A20" s="444" t="str">
        <x:v>其他及统计残差</x:v>
      </x:c>
      <x:c r="B20" s="438" t="str">
        <x:v>国防、医疗、小型制品及统计口径差异</x:v>
      </x:c>
      <x:c r="C20" s="438" t="str">
        <x:v>不承担主要增长</x:v>
      </x:c>
      <x:c r="D20" s="438" t="str">
        <x:v>C级：低速残差</x:v>
      </x:c>
    </x:row>
    <x:row r="21">
      <x:c r="A21" s="405"/>
      <x:c r="B21" s="407"/>
      <x:c r="C21" s="407"/>
      <x:c r="D21" s="407"/>
    </x:row>
    <x:row r="22" ht="20" customHeight="1">
      <x:c r="A22" s="453" t="str">
        <x:v>2025用途基数（精炼铜表观使用量，Mt Cu）</x:v>
      </x:c>
      <x:c r="B22" s="456" t="str">
        <x:v>2025用途基数（精炼铜表观使用量，Mt Cu）</x:v>
      </x:c>
      <x:c r="C22" s="456" t="str">
        <x:v>2025用途基数（精炼铜表观使用量，Mt Cu）</x:v>
      </x:c>
      <x:c r="D22" s="456" t="str">
        <x:v>2025用途基数（精炼铜表观使用量，Mt Cu）</x:v>
      </x:c>
      <x:c r="E22" s="443" t="str">
        <x:v>2025用途基数（精炼铜表观使用量，Mt Cu）</x:v>
      </x:c>
      <x:c r="F22" s="443" t="str">
        <x:v>2025用途基数（精炼铜表观使用量，Mt Cu）</x:v>
      </x:c>
      <x:c r="G22" s="443" t="str">
        <x:v>2025用途基数（精炼铜表观使用量，Mt Cu）</x:v>
      </x:c>
      <x:c r="H22" s="443" t="str">
        <x:v>2025用途基数（精炼铜表观使用量，Mt Cu）</x:v>
      </x:c>
      <x:c r="I22" s="443" t="str">
        <x:v>2025用途基数（精炼铜表观使用量，Mt Cu）</x:v>
      </x:c>
      <x:c r="J22" s="443" t="str">
        <x:v>2025用途基数（精炼铜表观使用量，Mt Cu）</x:v>
      </x:c>
      <x:c r="K22" s="443" t="str">
        <x:v>2025用途基数（精炼铜表观使用量，Mt Cu）</x:v>
      </x:c>
      <x:c r="L22" s="443" t="str">
        <x:v>2025用途基数（精炼铜表观使用量，Mt Cu）</x:v>
      </x:c>
      <x:c r="M22" s="443" t="str">
        <x:v>2025用途基数（精炼铜表观使用量，Mt Cu）</x:v>
      </x:c>
      <x:c r="N22" s="443" t="str">
        <x:v>2025用途基数（精炼铜表观使用量，Mt Cu）</x:v>
      </x:c>
    </x:row>
    <x:row r="23">
      <x:c r="A23" s="437" t="str">
        <x:v>用途</x:v>
      </x:c>
      <x:c r="B23" s="461" t="str">
        <x:v>全球</x:v>
      </x:c>
      <x:c r="C23" s="461" t="str">
        <x:v>中国生产地</x:v>
      </x:c>
      <x:c r="D23" s="461" t="str">
        <x:v>非中国生产地</x:v>
      </x:c>
    </x:row>
    <x:row r="24">
      <x:c r="A24" s="444" t="str">
        <x:v>电网与公共电力基础设施</x:v>
      </x:c>
      <x:c r="B24" s="475" t="n">
        <x:v>5</x:v>
      </x:c>
      <x:c r="C24" s="475" t="n">
        <x:v>2.8</x:v>
      </x:c>
      <x:c r="D24" s="475" t="n">
        <x:v>2.2</x:v>
      </x:c>
    </x:row>
    <x:row r="25" ht="20" customHeight="1">
      <x:c r="A25" s="444" t="str">
        <x:v>交通工具与充电设施</x:v>
      </x:c>
      <x:c r="B25" s="476" t="n">
        <x:v>3.65</x:v>
      </x:c>
      <x:c r="C25" s="476" t="n">
        <x:v>1.7</x:v>
      </x:c>
      <x:c r="D25" s="476" t="n">
        <x:v>1.95</x:v>
      </x:c>
      <x:c r="E25" s="400"/>
      <x:c r="F25" s="400"/>
      <x:c r="G25" s="400"/>
      <x:c r="H25" s="400"/>
      <x:c r="I25" s="400"/>
      <x:c r="J25" s="400"/>
      <x:c r="K25" s="400"/>
      <x:c r="L25" s="400"/>
      <x:c r="M25" s="400"/>
      <x:c r="N25" s="400"/>
    </x:row>
    <x:row r="26">
      <x:c r="A26" s="467" t="str">
        <x:v>新能源发电与储能设备</x:v>
      </x:c>
      <x:c r="B26" s="477" t="n">
        <x:v>1.3</x:v>
      </x:c>
      <x:c r="C26" s="477" t="n">
        <x:v>0.8</x:v>
      </x:c>
      <x:c r="D26" s="477" t="n">
        <x:v>0.5</x:v>
      </x:c>
      <x:c r="E26" s="391"/>
      <x:c r="F26" s="391"/>
      <x:c r="G26" s="391"/>
      <x:c r="H26" s="391"/>
      <x:c r="I26" s="391"/>
      <x:c r="J26" s="391"/>
      <x:c r="K26" s="391"/>
    </x:row>
    <x:row r="27">
      <x:c r="A27" s="444" t="str">
        <x:v>建筑与建筑电气化</x:v>
      </x:c>
      <x:c r="B27" s="475" t="n">
        <x:v>6.8</x:v>
      </x:c>
      <x:c r="C27" s="475" t="n">
        <x:v>2.5</x:v>
      </x:c>
      <x:c r="D27" s="475" t="n">
        <x:v>4.3</x:v>
      </x:c>
      <x:c r="E27" s="410"/>
      <x:c r="F27" s="410"/>
      <x:c r="G27" s="410"/>
      <x:c r="H27" s="410"/>
      <x:c r="I27" s="410"/>
      <x:c r="J27" s="410"/>
      <x:c r="K27" s="410"/>
    </x:row>
    <x:row r="28">
      <x:c r="A28" s="444" t="str">
        <x:v>工业机械与一般电气设备</x:v>
      </x:c>
      <x:c r="B28" s="475" t="n">
        <x:v>3.2</x:v>
      </x:c>
      <x:c r="C28" s="475" t="n">
        <x:v>2.1</x:v>
      </x:c>
      <x:c r="D28" s="475" t="n">
        <x:v>1.1</x:v>
      </x:c>
      <x:c r="E28" s="410"/>
      <x:c r="F28" s="410"/>
      <x:c r="G28" s="410"/>
      <x:c r="H28" s="410"/>
      <x:c r="I28" s="410"/>
      <x:c r="J28" s="410"/>
      <x:c r="K28" s="410"/>
    </x:row>
    <x:row r="29">
      <x:c r="A29" s="444" t="str">
        <x:v>消费品、家电与数字基础设施</x:v>
      </x:c>
      <x:c r="B29" s="475" t="n">
        <x:v>5.8</x:v>
      </x:c>
      <x:c r="C29" s="475" t="n">
        <x:v>4.6</x:v>
      </x:c>
      <x:c r="D29" s="475" t="n">
        <x:v>1.2000000000000002</x:v>
      </x:c>
      <x:c r="E29" s="410"/>
      <x:c r="F29" s="410"/>
      <x:c r="G29" s="410"/>
      <x:c r="H29" s="410"/>
      <x:c r="I29" s="410"/>
      <x:c r="J29" s="410"/>
      <x:c r="K29" s="410"/>
    </x:row>
    <x:row r="30">
      <x:c r="A30" s="444" t="str">
        <x:v>其他及统计残差</x:v>
      </x:c>
      <x:c r="B30" s="475" t="n">
        <x:v>2.4455</x:v>
      </x:c>
      <x:c r="C30" s="475" t="n">
        <x:v>1.75</x:v>
      </x:c>
      <x:c r="D30" s="475" t="n">
        <x:v>0.6955</x:v>
      </x:c>
      <x:c r="E30" s="410"/>
      <x:c r="F30" s="410"/>
      <x:c r="G30" s="410"/>
      <x:c r="H30" s="410"/>
      <x:c r="I30" s="410"/>
      <x:c r="J30" s="410"/>
      <x:c r="K30" s="410"/>
    </x:row>
    <x:row r="31">
      <x:c r="A31" s="444" t="str">
        <x:v>合计</x:v>
      </x:c>
      <x:c r="B31" s="483" t="n">
        <x:f>SUM(B24:B30)</x:f>
        <x:v>28.1955</x:v>
      </x:c>
      <x:c r="C31" s="483" t="n">
        <x:f>SUM(C24:C30)</x:f>
        <x:v>16.25</x:v>
      </x:c>
      <x:c r="D31" s="483" t="n">
        <x:f>SUM(D24:D30)</x:f>
        <x:v>11.9455</x:v>
      </x:c>
      <x:c r="E31" s="410"/>
      <x:c r="F31" s="410"/>
      <x:c r="G31" s="410"/>
      <x:c r="H31" s="410"/>
      <x:c r="I31" s="410"/>
      <x:c r="J31" s="410"/>
      <x:c r="K31" s="410"/>
    </x:row>
    <x:row r="32">
      <x:c r="A32" s="405"/>
      <x:c r="B32" s="410"/>
      <x:c r="C32" s="410"/>
      <x:c r="D32" s="410"/>
      <x:c r="E32" s="410"/>
      <x:c r="F32" s="410"/>
      <x:c r="G32" s="410"/>
      <x:c r="H32" s="410"/>
      <x:c r="I32" s="410"/>
      <x:c r="J32" s="410"/>
      <x:c r="K32" s="410"/>
    </x:row>
    <x:row r="33" ht="20" customHeight="1">
      <x:c r="A33" s="453" t="str">
        <x:v>中国基准年增长率</x:v>
      </x:c>
      <x:c r="B33" s="487" t="str">
        <x:v>中国基准年增长率</x:v>
      </x:c>
      <x:c r="C33" s="487" t="str">
        <x:v>中国基准年增长率</x:v>
      </x:c>
      <x:c r="D33" s="487" t="str">
        <x:v>中国基准年增长率</x:v>
      </x:c>
      <x:c r="E33" s="487" t="str">
        <x:v>中国基准年增长率</x:v>
      </x:c>
      <x:c r="F33" s="487" t="str">
        <x:v>中国基准年增长率</x:v>
      </x:c>
      <x:c r="G33" s="487" t="str">
        <x:v>中国基准年增长率</x:v>
      </x:c>
      <x:c r="H33" s="487" t="str">
        <x:v>中国基准年增长率</x:v>
      </x:c>
      <x:c r="I33" s="487" t="str">
        <x:v>中国基准年增长率</x:v>
      </x:c>
      <x:c r="J33" s="487" t="str">
        <x:v>中国基准年增长率</x:v>
      </x:c>
      <x:c r="K33" s="487" t="str">
        <x:v>中国基准年增长率</x:v>
      </x:c>
      <x:c r="L33" s="443" t="str">
        <x:v>中国基准年增长率</x:v>
      </x:c>
      <x:c r="M33" s="443" t="str">
        <x:v>中国基准年增长率</x:v>
      </x:c>
      <x:c r="N33" s="443" t="str">
        <x:v>中国基准年增长率</x:v>
      </x:c>
    </x:row>
    <x:row r="34">
      <x:c r="A34" s="437" t="str">
        <x:v>用途</x:v>
      </x:c>
      <x:c r="B34" s="493" t="n">
        <x:v>2026</x:v>
      </x:c>
      <x:c r="C34" s="493" t="n">
        <x:v>2027</x:v>
      </x:c>
      <x:c r="D34" s="493" t="n">
        <x:v>2028</x:v>
      </x:c>
      <x:c r="E34" s="493" t="n">
        <x:v>2029</x:v>
      </x:c>
      <x:c r="F34" s="493" t="n">
        <x:v>2030</x:v>
      </x:c>
      <x:c r="G34" s="493" t="n">
        <x:v>2031</x:v>
      </x:c>
      <x:c r="H34" s="493" t="n">
        <x:v>2032</x:v>
      </x:c>
      <x:c r="I34" s="493" t="n">
        <x:v>2033</x:v>
      </x:c>
      <x:c r="J34" s="493" t="n">
        <x:v>2034</x:v>
      </x:c>
      <x:c r="K34" s="493" t="n">
        <x:v>2035</x:v>
      </x:c>
    </x:row>
    <x:row r="35">
      <x:c r="A35" s="444" t="str">
        <x:v>电网与公共电力基础设施</x:v>
      </x:c>
      <x:c r="B35" s="498" t="n">
        <x:v>0.038</x:v>
      </x:c>
      <x:c r="C35" s="498" t="n">
        <x:v>0.04</x:v>
      </x:c>
      <x:c r="D35" s="498" t="n">
        <x:v>0.04</x:v>
      </x:c>
      <x:c r="E35" s="498" t="n">
        <x:v>0.035</x:v>
      </x:c>
      <x:c r="F35" s="498" t="n">
        <x:v>0.03</x:v>
      </x:c>
      <x:c r="G35" s="498" t="n">
        <x:v>0.015</x:v>
      </x:c>
      <x:c r="H35" s="498" t="n">
        <x:v>0.012</x:v>
      </x:c>
      <x:c r="I35" s="498" t="n">
        <x:v>0.01</x:v>
      </x:c>
      <x:c r="J35" s="498" t="n">
        <x:v>0.008</x:v>
      </x:c>
      <x:c r="K35" s="498" t="n">
        <x:v>0.005</x:v>
      </x:c>
    </x:row>
    <x:row r="36">
      <x:c r="A36" s="444" t="str">
        <x:v>交通工具与充电设施</x:v>
      </x:c>
      <x:c r="B36" s="498" t="n">
        <x:v>0.06</x:v>
      </x:c>
      <x:c r="C36" s="498" t="n">
        <x:v>0.07</x:v>
      </x:c>
      <x:c r="D36" s="498" t="n">
        <x:v>0.07</x:v>
      </x:c>
      <x:c r="E36" s="498" t="n">
        <x:v>0.07</x:v>
      </x:c>
      <x:c r="F36" s="498" t="n">
        <x:v>0.065</x:v>
      </x:c>
      <x:c r="G36" s="498" t="n">
        <x:v>0.06</x:v>
      </x:c>
      <x:c r="H36" s="498" t="n">
        <x:v>0.055</x:v>
      </x:c>
      <x:c r="I36" s="498" t="n">
        <x:v>0.05</x:v>
      </x:c>
      <x:c r="J36" s="498" t="n">
        <x:v>0.045</x:v>
      </x:c>
      <x:c r="K36" s="498" t="n">
        <x:v>0.04</x:v>
      </x:c>
    </x:row>
    <x:row r="37" ht="20" customHeight="1">
      <x:c r="A37" s="444" t="str">
        <x:v>新能源发电与储能设备</x:v>
      </x:c>
      <x:c r="B37" s="499" t="n">
        <x:v>0.08</x:v>
      </x:c>
      <x:c r="C37" s="499" t="n">
        <x:v>0.075</x:v>
      </x:c>
      <x:c r="D37" s="499" t="n">
        <x:v>0.07</x:v>
      </x:c>
      <x:c r="E37" s="499" t="n">
        <x:v>0.065</x:v>
      </x:c>
      <x:c r="F37" s="499" t="n">
        <x:v>0.06</x:v>
      </x:c>
      <x:c r="G37" s="499" t="n">
        <x:v>0.055</x:v>
      </x:c>
      <x:c r="H37" s="499" t="n">
        <x:v>0.05</x:v>
      </x:c>
      <x:c r="I37" s="499" t="n">
        <x:v>0.045</x:v>
      </x:c>
      <x:c r="J37" s="499" t="n">
        <x:v>0.04</x:v>
      </x:c>
      <x:c r="K37" s="499" t="n">
        <x:v>0.035</x:v>
      </x:c>
      <x:c r="L37" s="400"/>
      <x:c r="M37" s="400"/>
      <x:c r="N37" s="400"/>
    </x:row>
    <x:row r="38">
      <x:c r="A38" s="467" t="str">
        <x:v>建筑与建筑电气化</x:v>
      </x:c>
      <x:c r="B38" s="500" t="n">
        <x:v>-0.04</x:v>
      </x:c>
      <x:c r="C38" s="500" t="n">
        <x:v>-0.03</x:v>
      </x:c>
      <x:c r="D38" s="500" t="n">
        <x:v>-0.02</x:v>
      </x:c>
      <x:c r="E38" s="500" t="n">
        <x:v>-0.01</x:v>
      </x:c>
      <x:c r="F38" s="500" t="n">
        <x:v>0</x:v>
      </x:c>
      <x:c r="G38" s="500" t="n">
        <x:v>0.005</x:v>
      </x:c>
      <x:c r="H38" s="500" t="n">
        <x:v>0.005</x:v>
      </x:c>
      <x:c r="I38" s="500" t="n">
        <x:v>0.005</x:v>
      </x:c>
      <x:c r="J38" s="500" t="n">
        <x:v>0.005</x:v>
      </x:c>
      <x:c r="K38" s="500" t="n">
        <x:v>0.005</x:v>
      </x:c>
    </x:row>
    <x:row r="39">
      <x:c r="A39" s="444" t="str">
        <x:v>工业机械与一般电气设备</x:v>
      </x:c>
      <x:c r="B39" s="498" t="n">
        <x:v>0.015</x:v>
      </x:c>
      <x:c r="C39" s="498" t="n">
        <x:v>0.015</x:v>
      </x:c>
      <x:c r="D39" s="498" t="n">
        <x:v>0.015</x:v>
      </x:c>
      <x:c r="E39" s="498" t="n">
        <x:v>0.013000000000000001</x:v>
      </x:c>
      <x:c r="F39" s="498" t="n">
        <x:v>0.013000000000000001</x:v>
      </x:c>
      <x:c r="G39" s="498" t="n">
        <x:v>0.012</x:v>
      </x:c>
      <x:c r="H39" s="498" t="n">
        <x:v>0.012</x:v>
      </x:c>
      <x:c r="I39" s="498" t="n">
        <x:v>0.01</x:v>
      </x:c>
      <x:c r="J39" s="498" t="n">
        <x:v>0.01</x:v>
      </x:c>
      <x:c r="K39" s="498" t="n">
        <x:v>0.01</x:v>
      </x:c>
    </x:row>
    <x:row r="40">
      <x:c r="A40" s="444" t="str">
        <x:v>消费品、家电与数字基础设施</x:v>
      </x:c>
      <x:c r="B40" s="498" t="n">
        <x:v>0.01</x:v>
      </x:c>
      <x:c r="C40" s="498" t="n">
        <x:v>0.012</x:v>
      </x:c>
      <x:c r="D40" s="498" t="n">
        <x:v>0.012</x:v>
      </x:c>
      <x:c r="E40" s="498" t="n">
        <x:v>0.012</x:v>
      </x:c>
      <x:c r="F40" s="498" t="n">
        <x:v>0.012</x:v>
      </x:c>
      <x:c r="G40" s="498" t="n">
        <x:v>0.012</x:v>
      </x:c>
      <x:c r="H40" s="498" t="n">
        <x:v>0.011000000000000001</x:v>
      </x:c>
      <x:c r="I40" s="498" t="n">
        <x:v>0.011000000000000001</x:v>
      </x:c>
      <x:c r="J40" s="498" t="n">
        <x:v>0.01</x:v>
      </x:c>
      <x:c r="K40" s="498" t="n">
        <x:v>0.01</x:v>
      </x:c>
    </x:row>
    <x:row r="41">
      <x:c r="A41" s="444" t="str">
        <x:v>其他及统计残差</x:v>
      </x:c>
      <x:c r="B41" s="498" t="n">
        <x:v>0</x:v>
      </x:c>
      <x:c r="C41" s="498" t="n">
        <x:v>0</x:v>
      </x:c>
      <x:c r="D41" s="498" t="n">
        <x:v>0</x:v>
      </x:c>
      <x:c r="E41" s="498" t="n">
        <x:v>0</x:v>
      </x:c>
      <x:c r="F41" s="498" t="n">
        <x:v>0</x:v>
      </x:c>
      <x:c r="G41" s="498" t="n">
        <x:v>0</x:v>
      </x:c>
      <x:c r="H41" s="498" t="n">
        <x:v>0</x:v>
      </x:c>
      <x:c r="I41" s="498" t="n">
        <x:v>0</x:v>
      </x:c>
      <x:c r="J41" s="498" t="n">
        <x:v>0</x:v>
      </x:c>
      <x:c r="K41" s="498" t="n">
        <x:v>0</x:v>
      </x:c>
    </x:row>
    <x:row r="42">
      <x:c r="A42" s="405"/>
      <x:c r="B42" s="410"/>
      <x:c r="C42" s="410"/>
      <x:c r="D42" s="410"/>
      <x:c r="E42" s="410"/>
      <x:c r="F42" s="410"/>
      <x:c r="G42" s="410"/>
      <x:c r="H42" s="410"/>
      <x:c r="I42" s="410"/>
      <x:c r="J42" s="410"/>
      <x:c r="K42" s="410"/>
    </x:row>
    <x:row r="43" ht="20" customHeight="1">
      <x:c r="A43" s="453" t="str">
        <x:v>非中国基准年增长率</x:v>
      </x:c>
      <x:c r="B43" s="487" t="str">
        <x:v>非中国基准年增长率</x:v>
      </x:c>
      <x:c r="C43" s="487" t="str">
        <x:v>非中国基准年增长率</x:v>
      </x:c>
      <x:c r="D43" s="487" t="str">
        <x:v>非中国基准年增长率</x:v>
      </x:c>
      <x:c r="E43" s="487" t="str">
        <x:v>非中国基准年增长率</x:v>
      </x:c>
      <x:c r="F43" s="487" t="str">
        <x:v>非中国基准年增长率</x:v>
      </x:c>
      <x:c r="G43" s="487" t="str">
        <x:v>非中国基准年增长率</x:v>
      </x:c>
      <x:c r="H43" s="487" t="str">
        <x:v>非中国基准年增长率</x:v>
      </x:c>
      <x:c r="I43" s="487" t="str">
        <x:v>非中国基准年增长率</x:v>
      </x:c>
      <x:c r="J43" s="487" t="str">
        <x:v>非中国基准年增长率</x:v>
      </x:c>
      <x:c r="K43" s="487" t="str">
        <x:v>非中国基准年增长率</x:v>
      </x:c>
      <x:c r="L43" s="443" t="str">
        <x:v>非中国基准年增长率</x:v>
      </x:c>
      <x:c r="M43" s="443" t="str">
        <x:v>非中国基准年增长率</x:v>
      </x:c>
      <x:c r="N43" s="443" t="str">
        <x:v>非中国基准年增长率</x:v>
      </x:c>
    </x:row>
    <x:row r="44">
      <x:c r="A44" s="437" t="str">
        <x:v>用途</x:v>
      </x:c>
      <x:c r="B44" s="493" t="n">
        <x:v>2026</x:v>
      </x:c>
      <x:c r="C44" s="493" t="n">
        <x:v>2027</x:v>
      </x:c>
      <x:c r="D44" s="493" t="n">
        <x:v>2028</x:v>
      </x:c>
      <x:c r="E44" s="493" t="n">
        <x:v>2029</x:v>
      </x:c>
      <x:c r="F44" s="493" t="n">
        <x:v>2030</x:v>
      </x:c>
      <x:c r="G44" s="493" t="n">
        <x:v>2031</x:v>
      </x:c>
      <x:c r="H44" s="493" t="n">
        <x:v>2032</x:v>
      </x:c>
      <x:c r="I44" s="493" t="n">
        <x:v>2033</x:v>
      </x:c>
      <x:c r="J44" s="493" t="n">
        <x:v>2034</x:v>
      </x:c>
      <x:c r="K44" s="493" t="n">
        <x:v>2035</x:v>
      </x:c>
    </x:row>
    <x:row r="45">
      <x:c r="A45" s="444" t="str">
        <x:v>电网与公共电力基础设施</x:v>
      </x:c>
      <x:c r="B45" s="498" t="n">
        <x:v>0.035</x:v>
      </x:c>
      <x:c r="C45" s="498" t="n">
        <x:v>0.035</x:v>
      </x:c>
      <x:c r="D45" s="498" t="n">
        <x:v>0.035</x:v>
      </x:c>
      <x:c r="E45" s="498" t="n">
        <x:v>0.033</x:v>
      </x:c>
      <x:c r="F45" s="498" t="n">
        <x:v>0.033</x:v>
      </x:c>
      <x:c r="G45" s="498" t="n">
        <x:v>0.032</x:v>
      </x:c>
      <x:c r="H45" s="498" t="n">
        <x:v>0.03</x:v>
      </x:c>
      <x:c r="I45" s="498" t="n">
        <x:v>0.03</x:v>
      </x:c>
      <x:c r="J45" s="498" t="n">
        <x:v>0.027999999999999997</x:v>
      </x:c>
      <x:c r="K45" s="498" t="n">
        <x:v>0.027999999999999997</x:v>
      </x:c>
    </x:row>
    <x:row r="46">
      <x:c r="A46" s="444" t="str">
        <x:v>交通工具与充电设施</x:v>
      </x:c>
      <x:c r="B46" s="498" t="n">
        <x:v>0.055</x:v>
      </x:c>
      <x:c r="C46" s="498" t="n">
        <x:v>0.06</x:v>
      </x:c>
      <x:c r="D46" s="498" t="n">
        <x:v>0.065</x:v>
      </x:c>
      <x:c r="E46" s="498" t="n">
        <x:v>0.065</x:v>
      </x:c>
      <x:c r="F46" s="498" t="n">
        <x:v>0.065</x:v>
      </x:c>
      <x:c r="G46" s="498" t="n">
        <x:v>0.065</x:v>
      </x:c>
      <x:c r="H46" s="498" t="n">
        <x:v>0.065</x:v>
      </x:c>
      <x:c r="I46" s="498" t="n">
        <x:v>0.065</x:v>
      </x:c>
      <x:c r="J46" s="498" t="n">
        <x:v>0.06</x:v>
      </x:c>
      <x:c r="K46" s="498" t="n">
        <x:v>0.06</x:v>
      </x:c>
    </x:row>
    <x:row r="47">
      <x:c r="A47" s="444" t="str">
        <x:v>新能源发电与储能设备</x:v>
      </x:c>
      <x:c r="B47" s="498" t="n">
        <x:v>0.085</x:v>
      </x:c>
      <x:c r="C47" s="498" t="n">
        <x:v>0.085</x:v>
      </x:c>
      <x:c r="D47" s="498" t="n">
        <x:v>0.085</x:v>
      </x:c>
      <x:c r="E47" s="498" t="n">
        <x:v>0.08</x:v>
      </x:c>
      <x:c r="F47" s="498" t="n">
        <x:v>0.08</x:v>
      </x:c>
      <x:c r="G47" s="498" t="n">
        <x:v>0.075</x:v>
      </x:c>
      <x:c r="H47" s="498" t="n">
        <x:v>0.07</x:v>
      </x:c>
      <x:c r="I47" s="498" t="n">
        <x:v>0.065</x:v>
      </x:c>
      <x:c r="J47" s="498" t="n">
        <x:v>0.06</x:v>
      </x:c>
      <x:c r="K47" s="498" t="n">
        <x:v>0.055</x:v>
      </x:c>
    </x:row>
    <x:row r="48">
      <x:c r="A48" s="444" t="str">
        <x:v>建筑与建筑电气化</x:v>
      </x:c>
      <x:c r="B48" s="498" t="n">
        <x:v>0.01</x:v>
      </x:c>
      <x:c r="C48" s="498" t="n">
        <x:v>0.012</x:v>
      </x:c>
      <x:c r="D48" s="498" t="n">
        <x:v>0.013000000000000001</x:v>
      </x:c>
      <x:c r="E48" s="498" t="n">
        <x:v>0.013000000000000001</x:v>
      </x:c>
      <x:c r="F48" s="498" t="n">
        <x:v>0.013000000000000001</x:v>
      </x:c>
      <x:c r="G48" s="498" t="n">
        <x:v>0.012</x:v>
      </x:c>
      <x:c r="H48" s="498" t="n">
        <x:v>0.012</x:v>
      </x:c>
      <x:c r="I48" s="498" t="n">
        <x:v>0.012</x:v>
      </x:c>
      <x:c r="J48" s="498" t="n">
        <x:v>0.01</x:v>
      </x:c>
      <x:c r="K48" s="498" t="n">
        <x:v>0.01</x:v>
      </x:c>
    </x:row>
    <x:row r="49" ht="20" customHeight="1">
      <x:c r="A49" s="444" t="str">
        <x:v>工业机械与一般电气设备</x:v>
      </x:c>
      <x:c r="B49" s="499" t="n">
        <x:v>0.02</x:v>
      </x:c>
      <x:c r="C49" s="499" t="n">
        <x:v>0.02</x:v>
      </x:c>
      <x:c r="D49" s="499" t="n">
        <x:v>0.02</x:v>
      </x:c>
      <x:c r="E49" s="499" t="n">
        <x:v>0.02</x:v>
      </x:c>
      <x:c r="F49" s="499" t="n">
        <x:v>0.02</x:v>
      </x:c>
      <x:c r="G49" s="499" t="n">
        <x:v>0.018000000000000002</x:v>
      </x:c>
      <x:c r="H49" s="499" t="n">
        <x:v>0.018000000000000002</x:v>
      </x:c>
      <x:c r="I49" s="499" t="n">
        <x:v>0.018000000000000002</x:v>
      </x:c>
      <x:c r="J49" s="499" t="n">
        <x:v>0.018000000000000002</x:v>
      </x:c>
      <x:c r="K49" s="499" t="n">
        <x:v>0.015</x:v>
      </x:c>
      <x:c r="L49" s="400"/>
      <x:c r="M49" s="400"/>
      <x:c r="N49" s="400"/>
    </x:row>
    <x:row r="50">
      <x:c r="A50" s="467" t="str">
        <x:v>消费品、家电与数字基础设施</x:v>
      </x:c>
      <x:c r="B50" s="500" t="n">
        <x:v>0.02</x:v>
      </x:c>
      <x:c r="C50" s="500" t="n">
        <x:v>0.022000000000000002</x:v>
      </x:c>
      <x:c r="D50" s="500" t="n">
        <x:v>0.022000000000000002</x:v>
      </x:c>
      <x:c r="E50" s="498" t="n">
        <x:v>0.022000000000000002</x:v>
      </x:c>
      <x:c r="F50" s="498" t="n">
        <x:v>0.022000000000000002</x:v>
      </x:c>
      <x:c r="G50" s="498" t="n">
        <x:v>0.02</x:v>
      </x:c>
      <x:c r="H50" s="498" t="n">
        <x:v>0.02</x:v>
      </x:c>
      <x:c r="I50" s="498" t="n">
        <x:v>0.02</x:v>
      </x:c>
      <x:c r="J50" s="498" t="n">
        <x:v>0.02</x:v>
      </x:c>
      <x:c r="K50" s="498" t="n">
        <x:v>0.02</x:v>
      </x:c>
    </x:row>
    <x:row r="51">
      <x:c r="A51" s="444" t="str">
        <x:v>其他及统计残差</x:v>
      </x:c>
      <x:c r="B51" s="498" t="n">
        <x:v>0.008</x:v>
      </x:c>
      <x:c r="C51" s="498" t="n">
        <x:v>0.008</x:v>
      </x:c>
      <x:c r="D51" s="498" t="n">
        <x:v>0.008</x:v>
      </x:c>
      <x:c r="E51" s="498" t="n">
        <x:v>0.008</x:v>
      </x:c>
      <x:c r="F51" s="498" t="n">
        <x:v>0.008</x:v>
      </x:c>
      <x:c r="G51" s="498" t="n">
        <x:v>0.008</x:v>
      </x:c>
      <x:c r="H51" s="498" t="n">
        <x:v>0.008</x:v>
      </x:c>
      <x:c r="I51" s="498" t="n">
        <x:v>0.008</x:v>
      </x:c>
      <x:c r="J51" s="498" t="n">
        <x:v>0.008</x:v>
      </x:c>
      <x:c r="K51" s="498" t="n">
        <x:v>0.008</x:v>
      </x:c>
    </x:row>
    <x:row r="52">
      <x:c r="A52" s="405"/>
      <x:c r="B52" s="411"/>
      <x:c r="C52" s="411"/>
      <x:c r="D52" s="411"/>
    </x:row>
    <x:row r="53" ht="20" customHeight="1">
      <x:c r="A53" s="453" t="str">
        <x:v>情景相对基准增长率调整</x:v>
      </x:c>
      <x:c r="B53" s="487" t="str">
        <x:v>情景相对基准增长率调整</x:v>
      </x:c>
      <x:c r="C53" s="487" t="str">
        <x:v>情景相对基准增长率调整</x:v>
      </x:c>
      <x:c r="D53" s="487" t="str">
        <x:v>情景相对基准增长率调整</x:v>
      </x:c>
      <x:c r="E53" s="443" t="str">
        <x:v>情景相对基准增长率调整</x:v>
      </x:c>
      <x:c r="F53" s="443" t="str">
        <x:v>情景相对基准增长率调整</x:v>
      </x:c>
      <x:c r="G53" s="443" t="str">
        <x:v>情景相对基准增长率调整</x:v>
      </x:c>
      <x:c r="H53" s="443" t="str">
        <x:v>情景相对基准增长率调整</x:v>
      </x:c>
      <x:c r="I53" s="443" t="str">
        <x:v>情景相对基准增长率调整</x:v>
      </x:c>
      <x:c r="J53" s="443" t="str">
        <x:v>情景相对基准增长率调整</x:v>
      </x:c>
      <x:c r="K53" s="443" t="str">
        <x:v>情景相对基准增长率调整</x:v>
      </x:c>
      <x:c r="L53" s="443" t="str">
        <x:v>情景相对基准增长率调整</x:v>
      </x:c>
      <x:c r="M53" s="443" t="str">
        <x:v>情景相对基准增长率调整</x:v>
      </x:c>
      <x:c r="N53" s="443" t="str">
        <x:v>情景相对基准增长率调整</x:v>
      </x:c>
    </x:row>
    <x:row r="54">
      <x:c r="A54" s="437" t="str">
        <x:v>用途</x:v>
      </x:c>
      <x:c r="B54" s="493" t="str">
        <x:v>低情景</x:v>
      </x:c>
      <x:c r="C54" s="493" t="str">
        <x:v>基准情景</x:v>
      </x:c>
      <x:c r="D54" s="493" t="str">
        <x:v>高情景</x:v>
      </x:c>
    </x:row>
    <x:row r="55">
      <x:c r="A55" s="444" t="str">
        <x:v>电网与公共电力基础设施</x:v>
      </x:c>
      <x:c r="B55" s="504" t="n">
        <x:v>-0.01</x:v>
      </x:c>
      <x:c r="C55" s="504" t="n">
        <x:v>0</x:v>
      </x:c>
      <x:c r="D55" s="504" t="n">
        <x:v>0.01</x:v>
      </x:c>
    </x:row>
    <x:row r="56">
      <x:c r="A56" s="444" t="str">
        <x:v>交通工具与充电设施</x:v>
      </x:c>
      <x:c r="B56" s="504" t="n">
        <x:v>-0.025</x:v>
      </x:c>
      <x:c r="C56" s="504" t="n">
        <x:v>0</x:v>
      </x:c>
      <x:c r="D56" s="504" t="n">
        <x:v>0.025</x:v>
      </x:c>
    </x:row>
    <x:row r="57">
      <x:c r="A57" s="444" t="str">
        <x:v>新能源发电与储能设备</x:v>
      </x:c>
      <x:c r="B57" s="504" t="n">
        <x:v>-0.03</x:v>
      </x:c>
      <x:c r="C57" s="504" t="n">
        <x:v>0</x:v>
      </x:c>
      <x:c r="D57" s="504" t="n">
        <x:v>0.03</x:v>
      </x:c>
    </x:row>
    <x:row r="58">
      <x:c r="A58" s="444" t="str">
        <x:v>建筑与建筑电气化</x:v>
      </x:c>
      <x:c r="B58" s="504" t="n">
        <x:v>-0.005</x:v>
      </x:c>
      <x:c r="C58" s="504" t="n">
        <x:v>0</x:v>
      </x:c>
      <x:c r="D58" s="504" t="n">
        <x:v>0.005</x:v>
      </x:c>
    </x:row>
    <x:row r="59">
      <x:c r="A59" s="444" t="str">
        <x:v>工业机械与一般电气设备</x:v>
      </x:c>
      <x:c r="B59" s="504" t="n">
        <x:v>-0.005</x:v>
      </x:c>
      <x:c r="C59" s="504" t="n">
        <x:v>0</x:v>
      </x:c>
      <x:c r="D59" s="504" t="n">
        <x:v>0.005</x:v>
      </x:c>
    </x:row>
    <x:row r="60">
      <x:c r="A60" s="444" t="str">
        <x:v>消费品、家电与数字基础设施</x:v>
      </x:c>
      <x:c r="B60" s="504" t="n">
        <x:v>-0.005</x:v>
      </x:c>
      <x:c r="C60" s="504" t="n">
        <x:v>0</x:v>
      </x:c>
      <x:c r="D60" s="504" t="n">
        <x:v>0.005</x:v>
      </x:c>
    </x:row>
    <x:row r="61" ht="20" customHeight="1">
      <x:c r="A61" s="444" t="str">
        <x:v>其他及统计残差</x:v>
      </x:c>
      <x:c r="B61" s="505" t="n">
        <x:v>-0.002</x:v>
      </x:c>
      <x:c r="C61" s="505" t="n">
        <x:v>0</x:v>
      </x:c>
      <x:c r="D61" s="505" t="n">
        <x:v>0.002</x:v>
      </x:c>
      <x:c r="E61" s="400"/>
      <x:c r="F61" s="400"/>
      <x:c r="G61" s="400"/>
      <x:c r="H61" s="400"/>
      <x:c r="I61" s="400"/>
      <x:c r="J61" s="400"/>
      <x:c r="K61" s="400"/>
      <x:c r="L61" s="400"/>
      <x:c r="M61" s="400"/>
      <x:c r="N61" s="400"/>
    </x:row>
    <x:row r="62" ht="32" customHeight="1">
      <x:c r="A62" s="405"/>
      <x:c r="B62" s="32"/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  <x:c r="M62" s="32"/>
      <x:c r="N62" s="32"/>
    </x:row>
    <x:row r="63" ht="20" customHeight="1">
      <x:c r="A63" s="453" t="str">
        <x:v>交叉验证规则</x:v>
      </x:c>
      <x:c r="B63" s="453" t="str">
        <x:v>交叉验证规则</x:v>
      </x:c>
      <x:c r="C63" s="453" t="str">
        <x:v>交叉验证规则</x:v>
      </x:c>
      <x:c r="D63" s="453" t="str">
        <x:v>交叉验证规则</x:v>
      </x:c>
      <x:c r="E63" s="453" t="str">
        <x:v>交叉验证规则</x:v>
      </x:c>
      <x:c r="F63" s="453" t="str">
        <x:v>交叉验证规则</x:v>
      </x:c>
      <x:c r="G63" s="453" t="str">
        <x:v>交叉验证规则</x:v>
      </x:c>
      <x:c r="H63" s="453" t="str">
        <x:v>交叉验证规则</x:v>
      </x:c>
      <x:c r="I63" s="453" t="str">
        <x:v>交叉验证规则</x:v>
      </x:c>
      <x:c r="J63" s="453" t="str">
        <x:v>交叉验证规则</x:v>
      </x:c>
      <x:c r="K63" s="453" t="str">
        <x:v>交叉验证规则</x:v>
      </x:c>
      <x:c r="L63" s="453" t="str">
        <x:v>交叉验证规则</x:v>
      </x:c>
      <x:c r="M63" s="453" t="str">
        <x:v>交叉验证规则</x:v>
      </x:c>
      <x:c r="N63" s="453" t="str">
        <x:v>交叉验证规则</x:v>
      </x:c>
    </x:row>
    <x:row r="64" ht="36" customHeight="1">
      <x:c r="A64" s="444" t="str">
        <x:v>全球总量</x:v>
      </x:c>
      <x:c r="B64" s="32" t="str">
        <x:v>2025与ICSG完全对齐；2026/2027增长率完全对齐；2035相对Fastmarkets偏差不超过±5%</x:v>
      </x:c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  <x:c r="M64" s="32"/>
      <x:c r="N64" s="32"/>
    </x:row>
    <x:row r="65" ht="36" customHeight="1">
      <x:c r="A65" s="444" t="str">
        <x:v>用途基期</x:v>
      </x:c>
      <x:c r="B65" s="32" t="str">
        <x:v>与ICSG 2024终端用途份额相比，建筑/消费品偏差≤3个百分点，工业/交通≤2个百分点，其他≤1个百分点</x:v>
      </x:c>
      <x:c r="C65" s="32"/>
      <x:c r="D65" s="32"/>
      <x:c r="E65" s="32"/>
      <x:c r="F65" s="32"/>
      <x:c r="G65" s="32"/>
      <x:c r="H65" s="32"/>
      <x:c r="I65" s="32"/>
      <x:c r="J65" s="32"/>
      <x:c r="K65" s="32"/>
      <x:c r="L65" s="32"/>
      <x:c r="M65" s="32"/>
      <x:c r="N65" s="32"/>
    </x:row>
    <x:row r="66" ht="36" customHeight="1">
      <x:c r="A66" s="444" t="str">
        <x:v>电网</x:v>
      </x:c>
      <x:c r="B66" s="32" t="str">
        <x:v>2035全球需求相对IEA 2020—2040路径偏差≤10%；中国2030/2035落在工程与投资约束区间</x:v>
      </x:c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  <x:c r="M66" s="32"/>
      <x:c r="N66" s="32"/>
    </x:row>
    <x:row r="67" ht="36" customHeight="1">
      <x:c r="A67" s="444" t="str">
        <x:v>交通</x:v>
      </x:c>
      <x:c r="B67" s="32" t="str">
        <x:v>2035模型中的EV与充电铜需求相对Wood Mackenzie 4.3Mt偏差≤10%</x:v>
      </x:c>
      <x:c r="C67" s="32"/>
      <x:c r="D67" s="32"/>
      <x:c r="E67" s="32"/>
      <x:c r="F67" s="32"/>
      <x:c r="G67" s="32"/>
      <x:c r="H67" s="32"/>
      <x:c r="I67" s="32"/>
      <x:c r="J67" s="32"/>
      <x:c r="K67" s="32"/>
      <x:c r="L67" s="32"/>
      <x:c r="M67" s="32"/>
      <x:c r="N67" s="32"/>
    </x:row>
    <x:row r="68" ht="36" customHeight="1">
      <x:c r="A68" s="444" t="str">
        <x:v>新能源与储能</x:v>
      </x:c>
      <x:c r="B68" s="32" t="str">
        <x:v>2025—2030新增可再生能源装机与IEA 4,600GW一致；2030储能容量相对IEA 1,200GW标杆偏差≤10%</x:v>
      </x:c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  <x:c r="M68" s="32"/>
      <x:c r="N68" s="32"/>
    </x:row>
    <x:row r="69" ht="36" customHeight="1">
      <x:c r="A69" s="444" t="str">
        <x:v>建筑/工业/消费</x:v>
      </x:c>
      <x:c r="B69" s="32" t="str">
        <x:v>使用国家统计局、UNIDO和IEA数据中心用电验证方向与数量级，不要求伪精确的单位铜耗</x:v>
      </x:c>
      <x:c r="C69" s="32"/>
      <x:c r="D69" s="32"/>
      <x:c r="E69" s="32"/>
      <x:c r="F69" s="32"/>
      <x:c r="G69" s="32"/>
      <x:c r="H69" s="32"/>
      <x:c r="I69" s="32"/>
      <x:c r="J69" s="32"/>
      <x:c r="K69" s="32"/>
      <x:c r="L69" s="32"/>
      <x:c r="M69" s="32"/>
      <x:c r="N69" s="32"/>
    </x:row>
  </x:sheetData>
  <x:mergeCells>
    <x:mergeCell ref="A25:N25"/>
    <x:mergeCell ref="A37:N37"/>
    <x:mergeCell ref="A49:N49"/>
    <x:mergeCell ref="A61:N61"/>
    <x:mergeCell ref="B62:N62"/>
    <x:mergeCell ref="B64:N64"/>
    <x:mergeCell ref="B65:N65"/>
    <x:mergeCell ref="B66:N66"/>
    <x:mergeCell ref="A1:N1"/>
    <x:mergeCell ref="A12:N12"/>
    <x:mergeCell ref="A22:N22"/>
    <x:mergeCell ref="A33:N33"/>
    <x:mergeCell ref="A43:N43"/>
    <x:mergeCell ref="A53:N53"/>
    <x:mergeCell ref="A63:N63"/>
    <x:mergeCell ref="B67:N67"/>
    <x:mergeCell ref="B68:N68"/>
    <x:mergeCell ref="B69:N69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1" hidden="0" customWidth="1"/>
    <x:col min="3" max="3" width="30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28" customHeight="1">
      <x:c r="A1" s="436" t="str">
        <x:v>【Legacy/原始对照】铜需求底层模型：情景 × 区域 × 七类用途（2025—2035）</x:v>
      </x:c>
      <x:c r="B1" s="436" t="str">
        <x:v>铜需求底层模型：情景 × 区域 × 七类用途（2025—2035）</x:v>
      </x:c>
      <x:c r="C1" s="436" t="str">
        <x:v>铜需求底层模型：情景 × 区域 × 七类用途（2025—2035）</x:v>
      </x:c>
      <x:c r="D1" s="436" t="str">
        <x:v>铜需求底层模型：情景 × 区域 × 七类用途（2025—2035）</x:v>
      </x:c>
      <x:c r="E1" s="436" t="str">
        <x:v>铜需求底层模型：情景 × 区域 × 七类用途（2025—2035）</x:v>
      </x:c>
      <x:c r="F1" s="436" t="str">
        <x:v>铜需求底层模型：情景 × 区域 × 七类用途（2025—2035）</x:v>
      </x:c>
      <x:c r="G1" s="436" t="str">
        <x:v>铜需求底层模型：情景 × 区域 × 七类用途（2025—2035）</x:v>
      </x:c>
      <x:c r="H1" s="436" t="str">
        <x:v>铜需求底层模型：情景 × 区域 × 七类用途（2025—2035）</x:v>
      </x:c>
      <x:c r="I1" s="436" t="str">
        <x:v>铜需求底层模型：情景 × 区域 × 七类用途（2025—2035）</x:v>
      </x:c>
      <x:c r="J1" s="436" t="str">
        <x:v>铜需求底层模型：情景 × 区域 × 七类用途（2025—2035）</x:v>
      </x:c>
      <x:c r="K1" s="436" t="str">
        <x:v>铜需求底层模型：情景 × 区域 × 七类用途（2025—2035）</x:v>
      </x:c>
      <x:c r="L1" s="436" t="str">
        <x:v>铜需求底层模型：情景 × 区域 × 七类用途（2025—2035）</x:v>
      </x:c>
      <x:c r="M1" s="436" t="str">
        <x:v>铜需求底层模型：情景 × 区域 × 七类用途（2025—2035）</x:v>
      </x:c>
      <x:c r="N1" s="436" t="str">
        <x:v>铜需求底层模型：情景 × 区域 × 七类用途（2025—2035）</x:v>
      </x:c>
    </x:row>
    <x:row r="3">
      <x:c r="A3" s="437" t="str">
        <x:v>情景</x:v>
      </x:c>
      <x:c r="B3" s="437" t="str">
        <x:v>区域</x:v>
      </x:c>
      <x:c r="C3" s="437" t="str">
        <x:v>用途</x:v>
      </x:c>
      <x:c r="D3" s="437" t="n">
        <x:v>2025</x:v>
      </x:c>
      <x:c r="E3" s="437" t="n">
        <x:v>2026</x:v>
      </x:c>
      <x:c r="F3" s="437" t="n">
        <x:v>2027</x:v>
      </x:c>
      <x:c r="G3" s="437" t="n">
        <x:v>2028</x:v>
      </x:c>
      <x:c r="H3" s="437" t="n">
        <x:v>2029</x:v>
      </x:c>
      <x:c r="I3" s="437" t="n">
        <x:v>2030</x:v>
      </x:c>
      <x:c r="J3" s="437" t="n">
        <x:v>2031</x:v>
      </x:c>
      <x:c r="K3" s="437" t="n">
        <x:v>2032</x:v>
      </x:c>
      <x:c r="L3" s="437" t="n">
        <x:v>2033</x:v>
      </x:c>
      <x:c r="M3" s="437" t="n">
        <x:v>2034</x:v>
      </x:c>
      <x:c r="N3" s="437" t="n">
        <x:v>2035</x:v>
      </x:c>
    </x:row>
    <x:row r="4">
      <x:c r="A4" s="508" t="str">
        <x:v>低情景</x:v>
      </x:c>
      <x:c r="B4" s="508" t="str">
        <x:v>中国</x:v>
      </x:c>
      <x:c r="C4" s="508" t="str">
        <x:v>电网与公共电力基础设施</x:v>
      </x:c>
      <x:c r="D4" s="412" t="n">
        <x:f>'需求假设'!C24</x:f>
        <x:v>2.8</x:v>
      </x:c>
      <x:c r="E4" s="412" t="n">
        <x:f>D4*(1+'需求假设'!B35+'需求假设'!$B$55)</x:f>
        <x:v>2.8784</x:v>
      </x:c>
      <x:c r="F4" s="412" t="n">
        <x:f>E4*(1+'需求假设'!C35+'需求假设'!$B$55)</x:f>
        <x:v>2.9647520000000003</x:v>
      </x:c>
      <x:c r="G4" s="412" t="n">
        <x:f>F4*(1+'需求假设'!D35+'需求假设'!$B$55)</x:f>
        <x:v>3.0536945600000003</x:v>
      </x:c>
      <x:c r="H4" s="412" t="n">
        <x:f>G4*(1+'需求假设'!E35+'需求假设'!$B$55)</x:f>
        <x:v>3.130036924</x:v>
      </x:c>
      <x:c r="I4" s="412" t="n">
        <x:f>H4*(1+'需求假设'!F35+'需求假设'!$B$55)</x:f>
        <x:v>3.19263766248</x:v>
      </x:c>
      <x:c r="J4" s="412" t="n">
        <x:f>I4*(1+'需求假设'!G35+'需求假设'!$B$55)</x:f>
        <x:v>3.2086008507923998</x:v>
      </x:c>
      <x:c r="K4" s="412" t="n">
        <x:f>J4*(1+'需求假设'!H35+'需求假设'!$B$55)</x:f>
        <x:v>3.2150180524939844</x:v>
      </x:c>
      <x:c r="L4" s="412" t="n">
        <x:f>K4*(1+'需求假设'!I35+'需求假设'!$B$55)</x:f>
        <x:v>3.2150180524939844</x:v>
      </x:c>
      <x:c r="M4" s="412" t="n">
        <x:f>L4*(1+'需求假设'!J35+'需求假设'!$B$55)</x:f>
        <x:v>3.2085880163889966</x:v>
      </x:c>
      <x:c r="N4" s="412" t="n">
        <x:f>M4*(1+'需求假设'!K35+'需求假设'!$B$55)</x:f>
        <x:v>3.1925450763070513</x:v>
      </x:c>
    </x:row>
    <x:row r="5">
      <x:c r="A5" s="508" t="str">
        <x:v>低情景</x:v>
      </x:c>
      <x:c r="B5" s="508" t="str">
        <x:v>中国</x:v>
      </x:c>
      <x:c r="C5" s="508" t="str">
        <x:v>交通工具与充电设施</x:v>
      </x:c>
      <x:c r="D5" s="412" t="n">
        <x:f>'需求假设'!C25</x:f>
        <x:v>1.7</x:v>
      </x:c>
      <x:c r="E5" s="412" t="n">
        <x:f>D5*(1+'需求假设'!B36+'需求假设'!$B$56)</x:f>
        <x:v>1.7595000000000003</x:v>
      </x:c>
      <x:c r="F5" s="412" t="n">
        <x:f>E5*(1+'需求假设'!C36+'需求假设'!$B$56)</x:f>
        <x:v>1.8386775000000006</x:v>
      </x:c>
      <x:c r="G5" s="412" t="n">
        <x:f>F5*(1+'需求假设'!D36+'需求假设'!$B$56)</x:f>
        <x:v>1.921417987500001</x:v>
      </x:c>
      <x:c r="H5" s="412" t="n">
        <x:f>G5*(1+'需求假设'!E36+'需求假设'!$B$56)</x:f>
        <x:v>2.0078817969375016</x:v>
      </x:c>
      <x:c r="I5" s="412" t="n">
        <x:f>H5*(1+'需求假设'!F36+'需求假设'!$B$56)</x:f>
        <x:v>2.0881970688150018</x:v>
      </x:c>
      <x:c r="J5" s="412" t="n">
        <x:f>I5*(1+'需求假设'!G36+'需求假设'!$B$56)</x:f>
        <x:v>2.161283966223527</x:v>
      </x:c>
      <x:c r="K5" s="412" t="n">
        <x:f>J5*(1+'需求假设'!H36+'需求假设'!$B$56)</x:f>
        <x:v>2.226122485210233</x:v>
      </x:c>
      <x:c r="L5" s="412" t="n">
        <x:f>K5*(1+'需求假设'!I36+'需求假设'!$B$56)</x:f>
        <x:v>2.281775547340489</x:v>
      </x:c>
      <x:c r="M5" s="412" t="n">
        <x:f>L5*(1+'需求假设'!J36+'需求假设'!$B$56)</x:f>
        <x:v>2.3274110582872987</x:v>
      </x:c>
      <x:c r="N5" s="412" t="n">
        <x:f>M5*(1+'需求假设'!K36+'需求假设'!$B$56)</x:f>
        <x:v>2.3623222241616086</x:v>
      </x:c>
    </x:row>
    <x:row r="6">
      <x:c r="A6" s="508" t="str">
        <x:v>低情景</x:v>
      </x:c>
      <x:c r="B6" s="508" t="str">
        <x:v>中国</x:v>
      </x:c>
      <x:c r="C6" s="508" t="str">
        <x:v>新能源发电与储能设备</x:v>
      </x:c>
      <x:c r="D6" s="412" t="n">
        <x:f>'需求假设'!C26</x:f>
        <x:v>0.8</x:v>
      </x:c>
      <x:c r="E6" s="412" t="n">
        <x:f>D6*(1+'需求假设'!B37+'需求假设'!$B$57)</x:f>
        <x:v>0.8400000000000001</x:v>
      </x:c>
      <x:c r="F6" s="412" t="n">
        <x:f>E6*(1+'需求假设'!C37+'需求假设'!$B$57)</x:f>
        <x:v>0.8778</x:v>
      </x:c>
      <x:c r="G6" s="412" t="n">
        <x:f>F6*(1+'需求假设'!D37+'需求假设'!$B$57)</x:f>
        <x:v>0.9129120000000001</x:v>
      </x:c>
      <x:c r="H6" s="412" t="n">
        <x:f>G6*(1+'需求假设'!E37+'需求假设'!$B$57)</x:f>
        <x:v>0.94486392</x:v>
      </x:c>
      <x:c r="I6" s="412" t="n">
        <x:f>H6*(1+'需求假设'!F37+'需求假设'!$B$57)</x:f>
        <x:v>0.9732098376</x:v>
      </x:c>
      <x:c r="J6" s="412" t="n">
        <x:f>I6*(1+'需求假设'!G37+'需求假设'!$B$57)</x:f>
        <x:v>0.9975400835399999</x:v>
      </x:c>
      <x:c r="K6" s="412" t="n">
        <x:f>J6*(1+'需求假设'!H37+'需求假设'!$B$57)</x:f>
        <x:v>1.0174908852108</x:v>
      </x:c>
      <x:c r="L6" s="412" t="n">
        <x:f>K6*(1+'需求假设'!I37+'需求假设'!$B$57)</x:f>
        <x:v>1.0327532484889619</x:v>
      </x:c>
      <x:c r="M6" s="412" t="n">
        <x:f>L6*(1+'需求假设'!J37+'需求假设'!$B$57)</x:f>
        <x:v>1.0430807809738516</x:v>
      </x:c>
      <x:c r="N6" s="412" t="n">
        <x:f>M6*(1+'需求假设'!K37+'需求假设'!$B$57)</x:f>
        <x:v>1.0482961848787207</x:v>
      </x:c>
    </x:row>
    <x:row r="7">
      <x:c r="A7" s="508" t="str">
        <x:v>低情景</x:v>
      </x:c>
      <x:c r="B7" s="508" t="str">
        <x:v>中国</x:v>
      </x:c>
      <x:c r="C7" s="508" t="str">
        <x:v>建筑与建筑电气化</x:v>
      </x:c>
      <x:c r="D7" s="412" t="n">
        <x:f>'需求假设'!C27</x:f>
        <x:v>2.5</x:v>
      </x:c>
      <x:c r="E7" s="412" t="n">
        <x:f>D7*(1+'需求假设'!B38+'需求假设'!$B$58)</x:f>
        <x:v>2.3874999999999997</x:v>
      </x:c>
      <x:c r="F7" s="412" t="n">
        <x:f>E7*(1+'需求假设'!C38+'需求假设'!$B$58)</x:f>
        <x:v>2.3039374999999995</x:v>
      </x:c>
      <x:c r="G7" s="412" t="n">
        <x:f>F7*(1+'需求假设'!D38+'需求假设'!$B$58)</x:f>
        <x:v>2.2463390624999997</x:v>
      </x:c>
      <x:c r="H7" s="412" t="n">
        <x:f>G7*(1+'需求假设'!E38+'需求假设'!$B$58)</x:f>
        <x:v>2.2126439765624997</x:v>
      </x:c>
      <x:c r="I7" s="412" t="n">
        <x:f>H7*(1+'需求假设'!F38+'需求假设'!$B$58)</x:f>
        <x:v>2.2015807566796872</x:v>
      </x:c>
      <x:c r="J7" s="412" t="n">
        <x:f>I7*(1+'需求假设'!G38+'需求假设'!$B$58)</x:f>
        <x:v>2.201580756679687</x:v>
      </x:c>
      <x:c r="K7" s="412" t="n">
        <x:f>J7*(1+'需求假设'!H38+'需求假设'!$B$58)</x:f>
        <x:v>2.2015807566796863</x:v>
      </x:c>
      <x:c r="L7" s="412" t="n">
        <x:f>K7*(1+'需求假设'!I38+'需求假设'!$B$58)</x:f>
        <x:v>2.201580756679686</x:v>
      </x:c>
      <x:c r="M7" s="412" t="n">
        <x:f>L7*(1+'需求假设'!J38+'需求假设'!$B$58)</x:f>
        <x:v>2.2015807566796854</x:v>
      </x:c>
      <x:c r="N7" s="412" t="n">
        <x:f>M7*(1+'需求假设'!K38+'需求假设'!$B$58)</x:f>
        <x:v>2.201580756679685</x:v>
      </x:c>
    </x:row>
    <x:row r="8">
      <x:c r="A8" s="508" t="str">
        <x:v>低情景</x:v>
      </x:c>
      <x:c r="B8" s="508" t="str">
        <x:v>中国</x:v>
      </x:c>
      <x:c r="C8" s="508" t="str">
        <x:v>工业机械与一般电气设备</x:v>
      </x:c>
      <x:c r="D8" s="412" t="n">
        <x:f>'需求假设'!C28</x:f>
        <x:v>2.1</x:v>
      </x:c>
      <x:c r="E8" s="412" t="n">
        <x:f>D8*(1+'需求假设'!B39+'需求假设'!$B$59)</x:f>
        <x:v>2.121</x:v>
      </x:c>
      <x:c r="F8" s="412" t="n">
        <x:f>E8*(1+'需求假设'!C39+'需求假设'!$B$59)</x:f>
        <x:v>2.14221</x:v>
      </x:c>
      <x:c r="G8" s="412" t="n">
        <x:f>F8*(1+'需求假设'!D39+'需求假设'!$B$59)</x:f>
        <x:v>2.1636321</x:v>
      </x:c>
      <x:c r="H8" s="412" t="n">
        <x:f>G8*(1+'需求假设'!E39+'需求假设'!$B$59)</x:f>
        <x:v>2.1809411568</x:v>
      </x:c>
      <x:c r="I8" s="412" t="n">
        <x:f>H8*(1+'需求假设'!F39+'需求假设'!$B$59)</x:f>
        <x:v>2.1983886860544</x:v>
      </x:c>
      <x:c r="J8" s="412" t="n">
        <x:f>I8*(1+'需求假设'!G39+'需求假设'!$B$59)</x:f>
        <x:v>2.213777406856781</x:v>
      </x:c>
      <x:c r="K8" s="412" t="n">
        <x:f>J8*(1+'需求假设'!H39+'需求假设'!$B$59)</x:f>
        <x:v>2.229273848704779</x:v>
      </x:c>
      <x:c r="L8" s="412" t="n">
        <x:f>K8*(1+'需求假设'!I39+'需求假设'!$B$59)</x:f>
        <x:v>2.2404202179483033</x:v>
      </x:c>
      <x:c r="M8" s="412" t="n">
        <x:f>L8*(1+'需求假设'!J39+'需求假设'!$B$59)</x:f>
        <x:v>2.251622319038045</x:v>
      </x:c>
      <x:c r="N8" s="412" t="n">
        <x:f>M8*(1+'需求假设'!K39+'需求假设'!$B$59)</x:f>
        <x:v>2.2628804306332357</x:v>
      </x:c>
    </x:row>
    <x:row r="9">
      <x:c r="A9" s="508" t="str">
        <x:v>低情景</x:v>
      </x:c>
      <x:c r="B9" s="508" t="str">
        <x:v>中国</x:v>
      </x:c>
      <x:c r="C9" s="508" t="str">
        <x:v>消费品、家电与数字基础设施</x:v>
      </x:c>
      <x:c r="D9" s="412" t="n">
        <x:f>'需求假设'!C29</x:f>
        <x:v>4.6</x:v>
      </x:c>
      <x:c r="E9" s="412" t="n">
        <x:f>D9*(1+'需求假设'!B40+'需求假设'!$B$60)</x:f>
        <x:v>4.623</x:v>
      </x:c>
      <x:c r="F9" s="412" t="n">
        <x:f>E9*(1+'需求假设'!C40+'需求假设'!$B$60)</x:f>
        <x:v>4.655361000000001</x:v>
      </x:c>
      <x:c r="G9" s="412" t="n">
        <x:f>F9*(1+'需求假设'!D40+'需求假设'!$B$60)</x:f>
        <x:v>4.687948527000001</x:v>
      </x:c>
      <x:c r="H9" s="412" t="n">
        <x:f>G9*(1+'需求假设'!E40+'需求假设'!$B$60)</x:f>
        <x:v>4.720764166689002</x:v>
      </x:c>
      <x:c r="I9" s="412" t="n">
        <x:f>H9*(1+'需求假设'!F40+'需求假设'!$B$60)</x:f>
        <x:v>4.753809515855826</x:v>
      </x:c>
      <x:c r="J9" s="412" t="n">
        <x:f>I9*(1+'需求假设'!G40+'需求假设'!$B$60)</x:f>
        <x:v>4.787086182466817</x:v>
      </x:c>
      <x:c r="K9" s="412" t="n">
        <x:f>J9*(1+'需求假设'!H40+'需求假设'!$B$60)</x:f>
        <x:v>4.815808699561618</x:v>
      </x:c>
      <x:c r="L9" s="412" t="n">
        <x:f>K9*(1+'需求假设'!I40+'需求假设'!$B$60)</x:f>
        <x:v>4.844703551758988</x:v>
      </x:c>
      <x:c r="M9" s="412" t="n">
        <x:f>L9*(1+'需求假设'!J40+'需求假设'!$B$60)</x:f>
        <x:v>4.868927069517783</x:v>
      </x:c>
      <x:c r="N9" s="412" t="n">
        <x:f>M9*(1+'需求假设'!K40+'需求假设'!$B$60)</x:f>
        <x:v>4.893271704865373</x:v>
      </x:c>
    </x:row>
    <x:row r="10">
      <x:c r="A10" s="508" t="str">
        <x:v>低情景</x:v>
      </x:c>
      <x:c r="B10" s="508" t="str">
        <x:v>中国</x:v>
      </x:c>
      <x:c r="C10" s="508" t="str">
        <x:v>其他及统计残差</x:v>
      </x:c>
      <x:c r="D10" s="412" t="n">
        <x:f>'需求假设'!C30</x:f>
        <x:v>1.75</x:v>
      </x:c>
      <x:c r="E10" s="412" t="n">
        <x:f>D10*(1+'需求假设'!B41+'需求假设'!$B$61)</x:f>
        <x:v>1.7465</x:v>
      </x:c>
      <x:c r="F10" s="412" t="n">
        <x:f>E10*(1+'需求假设'!C41+'需求假设'!$B$61)</x:f>
        <x:v>1.743007</x:v>
      </x:c>
      <x:c r="G10" s="412" t="n">
        <x:f>F10*(1+'需求假设'!D41+'需求假设'!$B$61)</x:f>
        <x:v>1.739520986</x:v>
      </x:c>
      <x:c r="H10" s="412" t="n">
        <x:f>G10*(1+'需求假设'!E41+'需求假设'!$B$61)</x:f>
        <x:v>1.736041944028</x:v>
      </x:c>
      <x:c r="I10" s="412" t="n">
        <x:f>H10*(1+'需求假设'!F41+'需求假设'!$B$61)</x:f>
        <x:v>1.732569860139944</x:v>
      </x:c>
      <x:c r="J10" s="412" t="n">
        <x:f>I10*(1+'需求假设'!G41+'需求假设'!$B$61)</x:f>
        <x:v>1.7291047204196641</x:v>
      </x:c>
      <x:c r="K10" s="412" t="n">
        <x:f>J10*(1+'需求假设'!H41+'需求假设'!$B$61)</x:f>
        <x:v>1.7256465109788248</x:v>
      </x:c>
      <x:c r="L10" s="412" t="n">
        <x:f>K10*(1+'需求假设'!I41+'需求假设'!$B$61)</x:f>
        <x:v>1.7221952179568671</x:v>
      </x:c>
      <x:c r="M10" s="412" t="n">
        <x:f>L10*(1+'需求假设'!J41+'需求假设'!$B$61)</x:f>
        <x:v>1.7187508275209533</x:v>
      </x:c>
      <x:c r="N10" s="412" t="n">
        <x:f>M10*(1+'需求假设'!K41+'需求假设'!$B$61)</x:f>
        <x:v>1.7153133258659115</x:v>
      </x:c>
    </x:row>
    <x:row r="11">
      <x:c r="A11" s="508" t="str">
        <x:v>低情景</x:v>
      </x:c>
      <x:c r="B11" s="508" t="str">
        <x:v>非中国</x:v>
      </x:c>
      <x:c r="C11" s="508" t="str">
        <x:v>电网与公共电力基础设施</x:v>
      </x:c>
      <x:c r="D11" s="412" t="n">
        <x:f>'需求假设'!D24</x:f>
        <x:v>2.2</x:v>
      </x:c>
      <x:c r="E11" s="412" t="n">
        <x:f>D11*(1+'需求假设'!B45+'需求假设'!$B$55)</x:f>
        <x:v>2.255</x:v>
      </x:c>
      <x:c r="F11" s="412" t="n">
        <x:f>E11*(1+'需求假设'!C45+'需求假设'!$B$55)</x:f>
        <x:v>2.3113749999999995</x:v>
      </x:c>
      <x:c r="G11" s="412" t="n">
        <x:f>F11*(1+'需求假设'!D45+'需求假设'!$B$55)</x:f>
        <x:v>2.3691593749999993</x:v>
      </x:c>
      <x:c r="H11" s="412" t="n">
        <x:f>G11*(1+'需求假设'!E45+'需求假设'!$B$55)</x:f>
        <x:v>2.4236500406249992</x:v>
      </x:c>
      <x:c r="I11" s="412" t="n">
        <x:f>H11*(1+'需求假设'!F45+'需求假设'!$B$55)</x:f>
        <x:v>2.479393991559374</x:v>
      </x:c>
      <x:c r="J11" s="412" t="n">
        <x:f>I11*(1+'需求假设'!G45+'需求假设'!$B$55)</x:f>
        <x:v>2.5339406593736804</x:v>
      </x:c>
      <x:c r="K11" s="412" t="n">
        <x:f>J11*(1+'需求假设'!H45+'需求假设'!$B$55)</x:f>
        <x:v>2.584619472561154</x:v>
      </x:c>
      <x:c r="L11" s="412" t="n">
        <x:f>K11*(1+'需求假设'!I45+'需求假设'!$B$55)</x:f>
        <x:v>2.6363118620123775</x:v>
      </x:c>
      <x:c r="M11" s="412" t="n">
        <x:f>L11*(1+'需求假设'!J45+'需求假设'!$B$55)</x:f>
        <x:v>2.6837654755286002</x:v>
      </x:c>
      <x:c r="N11" s="412" t="n">
        <x:f>M11*(1+'需求假设'!K45+'需求假设'!$B$55)</x:f>
        <x:v>2.732073254088115</x:v>
      </x:c>
    </x:row>
    <x:row r="12">
      <x:c r="A12" s="508" t="str">
        <x:v>低情景</x:v>
      </x:c>
      <x:c r="B12" s="508" t="str">
        <x:v>非中国</x:v>
      </x:c>
      <x:c r="C12" s="508" t="str">
        <x:v>交通工具与充电设施</x:v>
      </x:c>
      <x:c r="D12" s="412" t="n">
        <x:f>'需求假设'!D25</x:f>
        <x:v>1.95</x:v>
      </x:c>
      <x:c r="E12" s="412" t="n">
        <x:f>D12*(1+'需求假设'!B46+'需求假设'!$B$56)</x:f>
        <x:v>2.0085</x:v>
      </x:c>
      <x:c r="F12" s="412" t="n">
        <x:f>E12*(1+'需求假设'!C46+'需求假设'!$B$56)</x:f>
        <x:v>2.0787975000000003</x:v>
      </x:c>
      <x:c r="G12" s="412" t="n">
        <x:f>F12*(1+'需求假设'!D46+'需求假设'!$B$56)</x:f>
        <x:v>2.1619494000000006</x:v>
      </x:c>
      <x:c r="H12" s="412" t="n">
        <x:f>G12*(1+'需求假设'!E46+'需求假设'!$B$56)</x:f>
        <x:v>2.248427376000001</x:v>
      </x:c>
      <x:c r="I12" s="412" t="n">
        <x:f>H12*(1+'需求假设'!F46+'需求假设'!$B$56)</x:f>
        <x:v>2.338364471040001</x:v>
      </x:c>
      <x:c r="J12" s="412" t="n">
        <x:f>I12*(1+'需求假设'!G46+'需求假设'!$B$56)</x:f>
        <x:v>2.431899049881601</x:v>
      </x:c>
      <x:c r="K12" s="412" t="n">
        <x:f>J12*(1+'需求假设'!H46+'需求假设'!$B$56)</x:f>
        <x:v>2.529175011876865</x:v>
      </x:c>
      <x:c r="L12" s="412" t="n">
        <x:f>K12*(1+'需求假设'!I46+'需求假设'!$B$56)</x:f>
        <x:v>2.63034201235194</x:v>
      </x:c>
      <x:c r="M12" s="412" t="n">
        <x:f>L12*(1+'需求假设'!J46+'需求假设'!$B$56)</x:f>
        <x:v>2.7224039827842583</x:v>
      </x:c>
      <x:c r="N12" s="412" t="n">
        <x:f>M12*(1+'需求假设'!K46+'需求假设'!$B$56)</x:f>
        <x:v>2.817688122181708</x:v>
      </x:c>
    </x:row>
    <x:row r="13">
      <x:c r="A13" s="508" t="str">
        <x:v>低情景</x:v>
      </x:c>
      <x:c r="B13" s="508" t="str">
        <x:v>非中国</x:v>
      </x:c>
      <x:c r="C13" s="508" t="str">
        <x:v>新能源发电与储能设备</x:v>
      </x:c>
      <x:c r="D13" s="412" t="n">
        <x:f>'需求假设'!D26</x:f>
        <x:v>0.5</x:v>
      </x:c>
      <x:c r="E13" s="412" t="n">
        <x:f>D13*(1+'需求假设'!B47+'需求假设'!$B$57)</x:f>
        <x:v>0.5275</x:v>
      </x:c>
      <x:c r="F13" s="412" t="n">
        <x:f>E13*(1+'需求假设'!C47+'需求假设'!$B$57)</x:f>
        <x:v>0.5565125</x:v>
      </x:c>
      <x:c r="G13" s="412" t="n">
        <x:f>F13*(1+'需求假设'!D47+'需求假设'!$B$57)</x:f>
        <x:v>0.5871206874999999</x:v>
      </x:c>
      <x:c r="H13" s="412" t="n">
        <x:f>G13*(1+'需求假设'!E47+'需求假设'!$B$57)</x:f>
        <x:v>0.6164767218749999</x:v>
      </x:c>
      <x:c r="I13" s="412" t="n">
        <x:f>H13*(1+'需求假设'!F47+'需求假设'!$B$57)</x:f>
        <x:v>0.64730055796875</x:v>
      </x:c>
      <x:c r="J13" s="412" t="n">
        <x:f>I13*(1+'需求假设'!G47+'需求假设'!$B$57)</x:f>
        <x:v>0.6764290830773436</x:v>
      </x:c>
      <x:c r="K13" s="412" t="n">
        <x:f>J13*(1+'需求假设'!H47+'需求假设'!$B$57)</x:f>
        <x:v>0.7034862464004373</x:v>
      </x:c>
      <x:c r="L13" s="412" t="n">
        <x:f>K13*(1+'需求假设'!I47+'需求假设'!$B$57)</x:f>
        <x:v>0.7281082650244526</x:v>
      </x:c>
      <x:c r="M13" s="412" t="n">
        <x:f>L13*(1+'需求假设'!J47+'需求假设'!$B$57)</x:f>
        <x:v>0.7499515129751861</x:v>
      </x:c>
      <x:c r="N13" s="412" t="n">
        <x:f>M13*(1+'需求假设'!K47+'需求假设'!$B$57)</x:f>
        <x:v>0.7687003007995657</x:v>
      </x:c>
    </x:row>
    <x:row r="14">
      <x:c r="A14" s="508" t="str">
        <x:v>低情景</x:v>
      </x:c>
      <x:c r="B14" s="508" t="str">
        <x:v>非中国</x:v>
      </x:c>
      <x:c r="C14" s="508" t="str">
        <x:v>建筑与建筑电气化</x:v>
      </x:c>
      <x:c r="D14" s="412" t="n">
        <x:f>'需求假设'!D27</x:f>
        <x:v>4.3</x:v>
      </x:c>
      <x:c r="E14" s="412" t="n">
        <x:f>D14*(1+'需求假设'!B48+'需求假设'!$B$58)</x:f>
        <x:v>4.3215</x:v>
      </x:c>
      <x:c r="F14" s="412" t="n">
        <x:f>E14*(1+'需求假设'!C48+'需求假设'!$B$58)</x:f>
        <x:v>4.3517505000000005</x:v>
      </x:c>
      <x:c r="G14" s="412" t="n">
        <x:f>F14*(1+'需求假设'!D48+'需求假设'!$B$58)</x:f>
        <x:v>4.386564504000001</x:v>
      </x:c>
      <x:c r="H14" s="412" t="n">
        <x:f>G14*(1+'需求假设'!E48+'需求假设'!$B$58)</x:f>
        <x:v>4.421657020032001</x:v>
      </x:c>
      <x:c r="I14" s="412" t="n">
        <x:f>H14*(1+'需求假设'!F48+'需求假设'!$B$58)</x:f>
        <x:v>4.457030276192257</x:v>
      </x:c>
      <x:c r="J14" s="412" t="n">
        <x:f>I14*(1+'需求假设'!G48+'需求假设'!$B$58)</x:f>
        <x:v>4.4882294881256035</x:v>
      </x:c>
      <x:c r="K14" s="412" t="n">
        <x:f>J14*(1+'需求假设'!H48+'需求假设'!$B$58)</x:f>
        <x:v>4.519647094542483</x:v>
      </x:c>
      <x:c r="L14" s="412" t="n">
        <x:f>K14*(1+'需求假设'!I48+'需求假设'!$B$58)</x:f>
        <x:v>4.551284624204281</x:v>
      </x:c>
      <x:c r="M14" s="412" t="n">
        <x:f>L14*(1+'需求假设'!J48+'需求假设'!$B$58)</x:f>
        <x:v>4.574041047325303</x:v>
      </x:c>
      <x:c r="N14" s="412" t="n">
        <x:f>M14*(1+'需求假设'!K48+'需求假设'!$B$58)</x:f>
        <x:v>4.59691125256193</x:v>
      </x:c>
    </x:row>
    <x:row r="15">
      <x:c r="A15" s="508" t="str">
        <x:v>低情景</x:v>
      </x:c>
      <x:c r="B15" s="508" t="str">
        <x:v>非中国</x:v>
      </x:c>
      <x:c r="C15" s="508" t="str">
        <x:v>工业机械与一般电气设备</x:v>
      </x:c>
      <x:c r="D15" s="412" t="n">
        <x:f>'需求假设'!D28</x:f>
        <x:v>1.1</x:v>
      </x:c>
      <x:c r="E15" s="412" t="n">
        <x:f>D15*(1+'需求假设'!B49+'需求假设'!$B$59)</x:f>
        <x:v>1.1165000000000003</x:v>
      </x:c>
      <x:c r="F15" s="412" t="n">
        <x:f>E15*(1+'需求假设'!C49+'需求假设'!$B$59)</x:f>
        <x:v>1.1332475000000004</x:v>
      </x:c>
      <x:c r="G15" s="412" t="n">
        <x:f>F15*(1+'需求假设'!D49+'需求假设'!$B$59)</x:f>
        <x:v>1.1502462125000006</x:v>
      </x:c>
      <x:c r="H15" s="412" t="n">
        <x:f>G15*(1+'需求假设'!E49+'需求假设'!$B$59)</x:f>
        <x:v>1.1674999056875008</x:v>
      </x:c>
      <x:c r="I15" s="412" t="n">
        <x:f>H15*(1+'需求假设'!F49+'需求假设'!$B$59)</x:f>
        <x:v>1.1850124042728134</x:v>
      </x:c>
      <x:c r="J15" s="412" t="n">
        <x:f>I15*(1+'需求假设'!G49+'需求假设'!$B$59)</x:f>
        <x:v>1.2004175655283602</x:v>
      </x:c>
      <x:c r="K15" s="412" t="n">
        <x:f>J15*(1+'需求假设'!H49+'需求假设'!$B$59)</x:f>
        <x:v>1.216022993880229</x:v>
      </x:c>
      <x:c r="L15" s="412" t="n">
        <x:f>K15*(1+'需求假设'!I49+'需求假设'!$B$59)</x:f>
        <x:v>1.231831292800672</x:v>
      </x:c>
      <x:c r="M15" s="412" t="n">
        <x:f>L15*(1+'需求假设'!J49+'需求假设'!$B$59)</x:f>
        <x:v>1.247845099607081</x:v>
      </x:c>
      <x:c r="N15" s="412" t="n">
        <x:f>M15*(1+'需求假设'!K49+'需求假设'!$B$59)</x:f>
        <x:v>1.2603235506031518</x:v>
      </x:c>
    </x:row>
    <x:row r="16">
      <x:c r="A16" s="508" t="str">
        <x:v>低情景</x:v>
      </x:c>
      <x:c r="B16" s="508" t="str">
        <x:v>非中国</x:v>
      </x:c>
      <x:c r="C16" s="508" t="str">
        <x:v>消费品、家电与数字基础设施</x:v>
      </x:c>
      <x:c r="D16" s="412" t="n">
        <x:f>'需求假设'!D29</x:f>
        <x:v>1.2000000000000002</x:v>
      </x:c>
      <x:c r="E16" s="412" t="n">
        <x:f>D16*(1+'需求假设'!B50+'需求假设'!$B$60)</x:f>
        <x:v>1.2180000000000004</x:v>
      </x:c>
      <x:c r="F16" s="412" t="n">
        <x:f>E16*(1+'需求假设'!C50+'需求假设'!$B$60)</x:f>
        <x:v>1.2387060000000005</x:v>
      </x:c>
      <x:c r="G16" s="412" t="n">
        <x:f>F16*(1+'需求假设'!D50+'需求假设'!$B$60)</x:f>
        <x:v>1.2597640020000007</x:v>
      </x:c>
      <x:c r="H16" s="412" t="n">
        <x:f>G16*(1+'需求假设'!E50+'需求假设'!$B$60)</x:f>
        <x:v>1.2811799900340008</x:v>
      </x:c>
      <x:c r="I16" s="412" t="n">
        <x:f>H16*(1+'需求假设'!F50+'需求假设'!$B$60)</x:f>
        <x:v>1.302960049864579</x:v>
      </x:c>
      <x:c r="J16" s="412" t="n">
        <x:f>I16*(1+'需求假设'!G50+'需求假设'!$B$60)</x:f>
        <x:v>1.3225044506125478</x:v>
      </x:c>
      <x:c r="K16" s="412" t="n">
        <x:f>J16*(1+'需求假设'!H50+'需求假设'!$B$60)</x:f>
        <x:v>1.3423420173717362</x:v>
      </x:c>
      <x:c r="L16" s="412" t="n">
        <x:f>K16*(1+'需求假设'!I50+'需求假设'!$B$60)</x:f>
        <x:v>1.3624771476323123</x:v>
      </x:c>
      <x:c r="M16" s="412" t="n">
        <x:f>L16*(1+'需求假设'!J50+'需求假设'!$B$60)</x:f>
        <x:v>1.3829143048467971</x:v>
      </x:c>
      <x:c r="N16" s="412" t="n">
        <x:f>M16*(1+'需求假设'!K50+'需求假设'!$B$60)</x:f>
        <x:v>1.4036580194194992</x:v>
      </x:c>
    </x:row>
    <x:row r="17">
      <x:c r="A17" s="508" t="str">
        <x:v>低情景</x:v>
      </x:c>
      <x:c r="B17" s="508" t="str">
        <x:v>非中国</x:v>
      </x:c>
      <x:c r="C17" s="508" t="str">
        <x:v>其他及统计残差</x:v>
      </x:c>
      <x:c r="D17" s="412" t="n">
        <x:f>'需求假设'!D30</x:f>
        <x:v>0.6955</x:v>
      </x:c>
      <x:c r="E17" s="412" t="n">
        <x:f>D17*(1+'需求假设'!B51+'需求假设'!$B$61)</x:f>
        <x:v>0.699673</x:v>
      </x:c>
      <x:c r="F17" s="412" t="n">
        <x:f>E17*(1+'需求假设'!C51+'需求假设'!$B$61)</x:f>
        <x:v>0.703871038</x:v>
      </x:c>
      <x:c r="G17" s="412" t="n">
        <x:f>F17*(1+'需求假设'!D51+'需求假设'!$B$61)</x:f>
        <x:v>0.7080942642279999</x:v>
      </x:c>
      <x:c r="H17" s="412" t="n">
        <x:f>G17*(1+'需求假设'!E51+'需求假设'!$B$61)</x:f>
        <x:v>0.7123428298133679</x:v>
      </x:c>
      <x:c r="I17" s="412" t="n">
        <x:f>H17*(1+'需求假设'!F51+'需求假设'!$B$61)</x:f>
        <x:v>0.7166168867922481</x:v>
      </x:c>
      <x:c r="J17" s="412" t="n">
        <x:f>I17*(1+'需求假设'!G51+'需求假设'!$B$61)</x:f>
        <x:v>0.7209165881130016</x:v>
      </x:c>
      <x:c r="K17" s="412" t="n">
        <x:f>J17*(1+'需求假设'!H51+'需求假设'!$B$61)</x:f>
        <x:v>0.7252420876416796</x:v>
      </x:c>
      <x:c r="L17" s="412" t="n">
        <x:f>K17*(1+'需求假设'!I51+'需求假设'!$B$61)</x:f>
        <x:v>0.7295935401675298</x:v>
      </x:c>
      <x:c r="M17" s="412" t="n">
        <x:f>L17*(1+'需求假设'!J51+'需求假设'!$B$61)</x:f>
        <x:v>0.7339711014085349</x:v>
      </x:c>
      <x:c r="N17" s="412" t="n">
        <x:f>M17*(1+'需求假设'!K51+'需求假设'!$B$61)</x:f>
        <x:v>0.7383749280169861</x:v>
      </x:c>
    </x:row>
    <x:row r="18">
      <x:c r="A18" s="509" t="str">
        <x:v>基准情景</x:v>
      </x:c>
      <x:c r="B18" s="509" t="str">
        <x:v>中国</x:v>
      </x:c>
      <x:c r="C18" s="509" t="str">
        <x:v>电网与公共电力基础设施</x:v>
      </x:c>
      <x:c r="D18" s="412" t="n">
        <x:f>'需求假设'!C24</x:f>
        <x:v>2.8</x:v>
      </x:c>
      <x:c r="E18" s="412" t="n">
        <x:f>D18*(1+'需求假设'!B35+'需求假设'!$C$55)*'需求假设'!$B$7</x:f>
        <x:v>2.894267298628547</x:v>
      </x:c>
      <x:c r="F18" s="412" t="n">
        <x:f>E18*(1+'需求假设'!C35+'需求假设'!$C$55)*'需求假设'!$B$8</x:f>
        <x:v>2.9994149117098825</x:v>
      </x:c>
      <x:c r="G18" s="412" t="n">
        <x:f>F18*(1+'需求假设'!D35+'需求假设'!$C$55)</x:f>
        <x:v>3.119391508178278</x:v>
      </x:c>
      <x:c r="H18" s="412" t="n">
        <x:f>G18*(1+'需求假设'!E35+'需求假设'!$C$55)</x:f>
        <x:v>3.2285702109645174</x:v>
      </x:c>
      <x:c r="I18" s="412" t="n">
        <x:f>H18*(1+'需求假设'!F35+'需求假设'!$C$55)</x:f>
        <x:v>3.3254273172934528</x:v>
      </x:c>
      <x:c r="J18" s="412" t="n">
        <x:f>I18*(1+'需求假设'!G35+'需求假设'!$C$55)</x:f>
        <x:v>3.3753087270528543</x:v>
      </x:c>
      <x:c r="K18" s="412" t="n">
        <x:f>J18*(1+'需求假设'!H35+'需求假设'!$C$55)</x:f>
        <x:v>3.4158124317774887</x:v>
      </x:c>
      <x:c r="L18" s="412" t="n">
        <x:f>K18*(1+'需求假设'!I35+'需求假设'!$C$55)</x:f>
        <x:v>3.4499705560952636</x:v>
      </x:c>
      <x:c r="M18" s="412" t="n">
        <x:f>L18*(1+'需求假设'!J35+'需求假设'!$C$55)</x:f>
        <x:v>3.4775703205440256</x:v>
      </x:c>
      <x:c r="N18" s="412" t="n">
        <x:f>M18*(1+'需求假设'!K35+'需求假设'!$C$55)</x:f>
        <x:v>3.4949581721467453</x:v>
      </x:c>
    </x:row>
    <x:row r="19">
      <x:c r="A19" s="509" t="str">
        <x:v>基准情景</x:v>
      </x:c>
      <x:c r="B19" s="509" t="str">
        <x:v>中国</x:v>
      </x:c>
      <x:c r="C19" s="509" t="str">
        <x:v>交通工具与充电设施</x:v>
      </x:c>
      <x:c r="D19" s="412" t="n">
        <x:f>'需求假设'!C25</x:f>
        <x:v>1.7</x:v>
      </x:c>
      <x:c r="E19" s="412" t="n">
        <x:f>D19*(1+'需求假设'!B36+'需求假设'!$C$56)*'需求假设'!$B$7</x:f>
        <x:v>1.7944775915664195</x:v>
      </x:c>
      <x:c r="F19" s="412" t="n">
        <x:f>E19*(1+'需求假设'!C36+'需求假设'!$C$56)*'需求假设'!$B$8</x:f>
        <x:v>1.9133146040648665</x:v>
      </x:c>
      <x:c r="G19" s="412" t="n">
        <x:f>F19*(1+'需求假设'!D36+'需求假设'!$C$56)</x:f>
        <x:v>2.0472466263494074</x:v>
      </x:c>
      <x:c r="H19" s="412" t="n">
        <x:f>G19*(1+'需求假设'!E36+'需求假设'!$C$56)</x:f>
        <x:v>2.190553890193866</x:v>
      </x:c>
      <x:c r="I19" s="412" t="n">
        <x:f>H19*(1+'需求假设'!F36+'需求假设'!$C$56)</x:f>
        <x:v>2.3329398930564675</x:v>
      </x:c>
      <x:c r="J19" s="412" t="n">
        <x:f>I19*(1+'需求假设'!G36+'需求假设'!$C$56)</x:f>
        <x:v>2.4729162866398555</x:v>
      </x:c>
      <x:c r="K19" s="412" t="n">
        <x:f>J19*(1+'需求假设'!H36+'需求假设'!$C$56)</x:f>
        <x:v>2.6089266824050474</x:v>
      </x:c>
      <x:c r="L19" s="412" t="n">
        <x:f>K19*(1+'需求假设'!I36+'需求假设'!$C$56)</x:f>
        <x:v>2.7393730165253</x:v>
      </x:c>
      <x:c r="M19" s="412" t="n">
        <x:f>L19*(1+'需求假设'!J36+'需求假设'!$C$56)</x:f>
        <x:v>2.8626448022689384</x:v>
      </x:c>
      <x:c r="N19" s="412" t="n">
        <x:f>M19*(1+'需求假设'!K36+'需求假设'!$C$56)</x:f>
        <x:v>2.977150594359696</x:v>
      </x:c>
    </x:row>
    <x:row r="20">
      <x:c r="A20" s="509" t="str">
        <x:v>基准情景</x:v>
      </x:c>
      <x:c r="B20" s="509" t="str">
        <x:v>中国</x:v>
      </x:c>
      <x:c r="C20" s="509" t="str">
        <x:v>新能源发电与储能设备</x:v>
      </x:c>
      <x:c r="D20" s="412" t="n">
        <x:f>'需求假设'!C26</x:f>
        <x:v>0.8</x:v>
      </x:c>
      <x:c r="E20" s="412" t="n">
        <x:f>D20*(1+'需求假设'!B37+'需求假设'!$C$57)*'需求假设'!$B$7</x:f>
        <x:v>0.86039325145027</x:v>
      </x:c>
      <x:c r="F20" s="412" t="n">
        <x:f>E20*(1+'需求假设'!C37+'需求假设'!$C$57)*'需求假设'!$B$8</x:f>
        <x:v>0.921658491735791</x:v>
      </x:c>
      <x:c r="G20" s="412" t="n">
        <x:f>F20*(1+'需求假设'!D37+'需求假设'!$C$57)</x:f>
        <x:v>0.9861745861572964</x:v>
      </x:c>
      <x:c r="H20" s="412" t="n">
        <x:f>G20*(1+'需求假设'!E37+'需求假设'!$C$57)</x:f>
        <x:v>1.0502759342575205</x:v>
      </x:c>
      <x:c r="I20" s="412" t="n">
        <x:f>H20*(1+'需求假设'!F37+'需求假设'!$C$57)</x:f>
        <x:v>1.1132924903129717</x:v>
      </x:c>
      <x:c r="J20" s="412" t="n">
        <x:f>I20*(1+'需求假设'!G37+'需求假设'!$C$57)</x:f>
        <x:v>1.1745235772801852</x:v>
      </x:c>
      <x:c r="K20" s="412" t="n">
        <x:f>J20*(1+'需求假设'!H37+'需求假设'!$C$57)</x:f>
        <x:v>1.2332497561441944</x:v>
      </x:c>
      <x:c r="L20" s="412" t="n">
        <x:f>K20*(1+'需求假设'!I37+'需求假设'!$C$57)</x:f>
        <x:v>1.288745995170683</x:v>
      </x:c>
      <x:c r="M20" s="412" t="n">
        <x:f>L20*(1+'需求假设'!J37+'需求假设'!$C$57)</x:f>
        <x:v>1.3402958349775103</x:v>
      </x:c>
      <x:c r="N20" s="412" t="n">
        <x:f>M20*(1+'需求假设'!K37+'需求假设'!$C$57)</x:f>
        <x:v>1.3872061892017231</x:v>
      </x:c>
    </x:row>
    <x:row r="21">
      <x:c r="A21" s="509" t="str">
        <x:v>基准情景</x:v>
      </x:c>
      <x:c r="B21" s="509" t="str">
        <x:v>中国</x:v>
      </x:c>
      <x:c r="C21" s="509" t="str">
        <x:v>建筑与建筑电气化</x:v>
      </x:c>
      <x:c r="D21" s="412" t="n">
        <x:f>'需求假设'!C27</x:f>
        <x:v>2.5</x:v>
      </x:c>
      <x:c r="E21" s="412" t="n">
        <x:f>D21*(1+'需求假设'!B38+'需求假设'!$C$58)*'需求假设'!$B$7</x:f>
        <x:v>2.3899812540285277</x:v>
      </x:c>
      <x:c r="F21" s="412" t="n">
        <x:f>E21*(1+'需求假设'!C38+'需求假设'!$C$58)*'需求假设'!$B$8</x:f>
        <x:v>2.310100095565161</x:v>
      </x:c>
      <x:c r="G21" s="412" t="n">
        <x:f>F21*(1+'需求假设'!D38+'需求假设'!$C$58)</x:f>
        <x:v>2.2638980936538577</x:v>
      </x:c>
      <x:c r="H21" s="412" t="n">
        <x:f>G21*(1+'需求假设'!E38+'需求假设'!$C$58)</x:f>
        <x:v>2.2412591127173194</x:v>
      </x:c>
      <x:c r="I21" s="412" t="n">
        <x:f>H21*(1+'需求假设'!F38+'需求假设'!$C$58)</x:f>
        <x:v>2.2412591127173194</x:v>
      </x:c>
      <x:c r="J21" s="412" t="n">
        <x:f>I21*(1+'需求假设'!G38+'需求假设'!$C$58)</x:f>
        <x:v>2.252465408280906</x:v>
      </x:c>
      <x:c r="K21" s="412" t="n">
        <x:f>J21*(1+'需求假设'!H38+'需求假设'!$C$58)</x:f>
        <x:v>2.2637277353223104</x:v>
      </x:c>
      <x:c r="L21" s="412" t="n">
        <x:f>K21*(1+'需求假设'!I38+'需求假设'!$C$58)</x:f>
        <x:v>2.2750463739989217</x:v>
      </x:c>
      <x:c r="M21" s="412" t="n">
        <x:f>L21*(1+'需求假设'!J38+'需求假设'!$C$58)</x:f>
        <x:v>2.286421605868916</x:v>
      </x:c>
      <x:c r="N21" s="412" t="n">
        <x:f>M21*(1+'需求假设'!K38+'需求假设'!$C$58)</x:f>
        <x:v>2.2978537138982604</x:v>
      </x:c>
    </x:row>
    <x:row r="22">
      <x:c r="A22" s="509" t="str">
        <x:v>基准情景</x:v>
      </x:c>
      <x:c r="B22" s="509" t="str">
        <x:v>中国</x:v>
      </x:c>
      <x:c r="C22" s="509" t="str">
        <x:v>工业机械与一般电气设备</x:v>
      </x:c>
      <x:c r="D22" s="412" t="n">
        <x:f>'需求假设'!C28</x:f>
        <x:v>2.1</x:v>
      </x:c>
      <x:c r="E22" s="412" t="n">
        <x:f>D22*(1+'需求假设'!B39+'需求假设'!$C$59)*'需求假设'!$B$7</x:f>
        <x:v>2.122602101234086</x:v>
      </x:c>
      <x:c r="F22" s="412" t="n">
        <x:f>E22*(1+'需求假设'!C39+'需求假设'!$C$59)*'需求假设'!$B$8</x:f>
        <x:v>2.1468376413241397</x:v>
      </x:c>
      <x:c r="G22" s="412" t="n">
        <x:f>F22*(1+'需求假设'!D39+'需求假设'!$C$59)</x:f>
        <x:v>2.1790402059440015</x:v>
      </x:c>
      <x:c r="H22" s="412" t="n">
        <x:f>G22*(1+'需求假设'!E39+'需求假设'!$C$59)</x:f>
        <x:v>2.207367728621273</x:v>
      </x:c>
      <x:c r="I22" s="412" t="n">
        <x:f>H22*(1+'需求假设'!F39+'需求假设'!$C$59)</x:f>
        <x:v>2.2360635090933494</x:v>
      </x:c>
      <x:c r="J22" s="412" t="n">
        <x:f>I22*(1+'需求假设'!G39+'需求假设'!$C$59)</x:f>
        <x:v>2.2628962712024694</x:v>
      </x:c>
      <x:c r="K22" s="412" t="n">
        <x:f>J22*(1+'需求假设'!H39+'需求假设'!$C$59)</x:f>
        <x:v>2.290051026456899</x:v>
      </x:c>
      <x:c r="L22" s="412" t="n">
        <x:f>K22*(1+'需求假设'!I39+'需求假设'!$C$59)</x:f>
        <x:v>2.312951536721468</x:v>
      </x:c>
      <x:c r="M22" s="412" t="n">
        <x:f>L22*(1+'需求假设'!J39+'需求假设'!$C$59)</x:f>
        <x:v>2.3360810520886828</x:v>
      </x:c>
      <x:c r="N22" s="412" t="n">
        <x:f>M22*(1+'需求假设'!K39+'需求假设'!$C$59)</x:f>
        <x:v>2.3594418626095695</x:v>
      </x:c>
    </x:row>
    <x:row r="23">
      <x:c r="A23" s="509" t="str">
        <x:v>基准情景</x:v>
      </x:c>
      <x:c r="B23" s="509" t="str">
        <x:v>中国</x:v>
      </x:c>
      <x:c r="C23" s="509" t="str">
        <x:v>消费品、家电与数字基础设施</x:v>
      </x:c>
      <x:c r="D23" s="412" t="n">
        <x:f>'需求假设'!C29</x:f>
        <x:v>4.6</x:v>
      </x:c>
      <x:c r="E23" s="412" t="n">
        <x:f>D23*(1+'需求假设'!B40+'需求假设'!$C$60)*'需求假设'!$B$7</x:f>
        <x:v>4.6266053775902245</x:v>
      </x:c>
      <x:c r="F23" s="412" t="n">
        <x:f>E23*(1+'需求假设'!C40+'需求假设'!$C$60)*'需求假设'!$B$8</x:f>
        <x:v>4.665600405723232</x:v>
      </x:c>
      <x:c r="G23" s="412" t="n">
        <x:f>F23*(1+'需求假设'!D40+'需求假设'!$C$60)</x:f>
        <x:v>4.721587610591911</x:v>
      </x:c>
      <x:c r="H23" s="412" t="n">
        <x:f>G23*(1+'需求假设'!E40+'需求假设'!$C$60)</x:f>
        <x:v>4.778246661919014</x:v>
      </x:c>
      <x:c r="I23" s="412" t="n">
        <x:f>H23*(1+'需求假设'!F40+'需求假设'!$C$60)</x:f>
        <x:v>4.835585621862042</x:v>
      </x:c>
      <x:c r="J23" s="412" t="n">
        <x:f>I23*(1+'需求假设'!G40+'需求假设'!$C$60)</x:f>
        <x:v>4.893612649324386</x:v>
      </x:c>
      <x:c r="K23" s="412" t="n">
        <x:f>J23*(1+'需求假设'!H40+'需求假设'!$C$60)</x:f>
        <x:v>4.947442388466954</x:v>
      </x:c>
      <x:c r="L23" s="412" t="n">
        <x:f>K23*(1+'需求假设'!I40+'需求假设'!$C$60)</x:f>
        <x:v>5.001864254740091</x:v>
      </x:c>
      <x:c r="M23" s="412" t="n">
        <x:f>L23*(1+'需求假设'!J40+'需求假设'!$C$60)</x:f>
        <x:v>5.051882897287491</x:v>
      </x:c>
      <x:c r="N23" s="412" t="n">
        <x:f>M23*(1+'需求假设'!K40+'需求假设'!$C$60)</x:f>
        <x:v>5.102401726260366</x:v>
      </x:c>
    </x:row>
    <x:row r="24">
      <x:c r="A24" s="509" t="str">
        <x:v>基准情景</x:v>
      </x:c>
      <x:c r="B24" s="509" t="str">
        <x:v>中国</x:v>
      </x:c>
      <x:c r="C24" s="509" t="str">
        <x:v>其他及统计残差</x:v>
      </x:c>
      <x:c r="D24" s="412" t="n">
        <x:f>'需求假设'!C30</x:f>
        <x:v>1.75</x:v>
      </x:c>
      <x:c r="E24" s="412" t="n">
        <x:f>D24*(1+'需求假设'!B41+'需求假设'!$C$61)*'需求假设'!$B$7</x:f>
        <x:v>1.7426946643958015</x:v>
      </x:c>
      <x:c r="F24" s="412" t="n">
        <x:f>E24*(1+'需求假设'!C41+'需求假设'!$C$61)*'需求假设'!$B$8</x:f>
        <x:v>1.7365443158243263</x:v>
      </x:c>
      <x:c r="G24" s="412" t="n">
        <x:f>F24*(1+'需求假设'!D41+'需求假设'!$C$61)</x:f>
        <x:v>1.7365443158243263</x:v>
      </x:c>
      <x:c r="H24" s="412" t="n">
        <x:f>G24*(1+'需求假设'!E41+'需求假设'!$C$61)</x:f>
        <x:v>1.7365443158243263</x:v>
      </x:c>
      <x:c r="I24" s="412" t="n">
        <x:f>H24*(1+'需求假设'!F41+'需求假设'!$C$61)</x:f>
        <x:v>1.7365443158243263</x:v>
      </x:c>
      <x:c r="J24" s="412" t="n">
        <x:f>I24*(1+'需求假设'!G41+'需求假设'!$C$61)</x:f>
        <x:v>1.7365443158243263</x:v>
      </x:c>
      <x:c r="K24" s="412" t="n">
        <x:f>J24*(1+'需求假设'!H41+'需求假设'!$C$61)</x:f>
        <x:v>1.7365443158243263</x:v>
      </x:c>
      <x:c r="L24" s="412" t="n">
        <x:f>K24*(1+'需求假设'!I41+'需求假设'!$C$61)</x:f>
        <x:v>1.7365443158243263</x:v>
      </x:c>
      <x:c r="M24" s="412" t="n">
        <x:f>L24*(1+'需求假设'!J41+'需求假设'!$C$61)</x:f>
        <x:v>1.7365443158243263</x:v>
      </x:c>
      <x:c r="N24" s="412" t="n">
        <x:f>M24*(1+'需求假设'!K41+'需求假设'!$C$61)</x:f>
        <x:v>1.7365443158243263</x:v>
      </x:c>
    </x:row>
    <x:row r="25">
      <x:c r="A25" s="509" t="str">
        <x:v>基准情景</x:v>
      </x:c>
      <x:c r="B25" s="509" t="str">
        <x:v>非中国</x:v>
      </x:c>
      <x:c r="C25" s="509" t="str">
        <x:v>电网与公共电力基础设施</x:v>
      </x:c>
      <x:c r="D25" s="412" t="n">
        <x:f>'需求假设'!D24</x:f>
        <x:v>2.2</x:v>
      </x:c>
      <x:c r="E25" s="412" t="n">
        <x:f>D25*(1+'需求假设'!B45+'需求假设'!$C$55)*'需求假设'!$B$7</x:f>
        <x:v>2.267494714759566</x:v>
      </x:c>
      <x:c r="F25" s="412" t="n">
        <x:f>E25*(1+'需求假设'!C45+'需求假设'!$C$55)*'需求假设'!$B$8</x:f>
        <x:v>2.338574460789492</x:v>
      </x:c>
      <x:c r="G25" s="412" t="n">
        <x:f>F25*(1+'需求假设'!D45+'需求假设'!$C$55)</x:f>
        <x:v>2.420424566917124</x:v>
      </x:c>
      <x:c r="H25" s="412" t="n">
        <x:f>G25*(1+'需求假设'!E45+'需求假设'!$C$55)</x:f>
        <x:v>2.5002985776253888</x:v>
      </x:c>
      <x:c r="I25" s="412" t="n">
        <x:f>H25*(1+'需求假设'!F45+'需求假设'!$C$55)</x:f>
        <x:v>2.5828084306870265</x:v>
      </x:c>
      <x:c r="J25" s="412" t="n">
        <x:f>I25*(1+'需求假设'!G45+'需求假设'!$C$55)</x:f>
        <x:v>2.6654583004690116</x:v>
      </x:c>
      <x:c r="K25" s="412" t="n">
        <x:f>J25*(1+'需求假设'!H45+'需求假设'!$C$55)</x:f>
        <x:v>2.745422049483082</x:v>
      </x:c>
      <x:c r="L25" s="412" t="n">
        <x:f>K25*(1+'需求假设'!I45+'需求假设'!$C$55)</x:f>
        <x:v>2.8277847109675744</x:v>
      </x:c>
      <x:c r="M25" s="412" t="n">
        <x:f>L25*(1+'需求假设'!J45+'需求假设'!$C$55)</x:f>
        <x:v>2.9069626828746666</x:v>
      </x:c>
      <x:c r="N25" s="412" t="n">
        <x:f>M25*(1+'需求假设'!K45+'需求假设'!$C$55)</x:f>
        <x:v>2.9883576379951573</x:v>
      </x:c>
    </x:row>
    <x:row r="26">
      <x:c r="A26" s="509" t="str">
        <x:v>基准情景</x:v>
      </x:c>
      <x:c r="B26" s="509" t="str">
        <x:v>非中国</x:v>
      </x:c>
      <x:c r="C26" s="509" t="str">
        <x:v>交通工具与充电设施</x:v>
      </x:c>
      <x:c r="D26" s="412" t="n">
        <x:f>'需求假设'!D25</x:f>
        <x:v>1.95</x:v>
      </x:c>
      <x:c r="E26" s="412" t="n">
        <x:f>D26*(1+'需求假设'!B46+'需求假设'!$C$56)*'需求假设'!$B$7</x:f>
        <x:v>2.0486620561875784</x:v>
      </x:c>
      <x:c r="F26" s="412" t="n">
        <x:f>E26*(1+'需求假设'!C46+'需求假设'!$C$56)*'需求假设'!$B$8</x:f>
        <x:v>2.163917795059069</x:v>
      </x:c>
      <x:c r="G26" s="412" t="n">
        <x:f>F26*(1+'需求假设'!D46+'需求假设'!$C$56)</x:f>
        <x:v>2.3045724517379083</x:v>
      </x:c>
      <x:c r="H26" s="412" t="n">
        <x:f>G26*(1+'需求假设'!E46+'需求假设'!$C$56)</x:f>
        <x:v>2.454369661100872</x:v>
      </x:c>
      <x:c r="I26" s="412" t="n">
        <x:f>H26*(1+'需求假设'!F46+'需求假设'!$C$56)</x:f>
        <x:v>2.6139036890724285</x:v>
      </x:c>
      <x:c r="J26" s="412" t="n">
        <x:f>I26*(1+'需求假设'!G46+'需求假设'!$C$56)</x:f>
        <x:v>2.7838074288621364</x:v>
      </x:c>
      <x:c r="K26" s="412" t="n">
        <x:f>J26*(1+'需求假设'!H46+'需求假设'!$C$56)</x:f>
        <x:v>2.9647549117381753</x:v>
      </x:c>
      <x:c r="L26" s="412" t="n">
        <x:f>K26*(1+'需求假设'!I46+'需求假设'!$C$56)</x:f>
        <x:v>3.1574639810011567</x:v>
      </x:c>
      <x:c r="M26" s="412" t="n">
        <x:f>L26*(1+'需求假设'!J46+'需求假设'!$C$56)</x:f>
        <x:v>3.3469118198612264</x:v>
      </x:c>
      <x:c r="N26" s="412" t="n">
        <x:f>M26*(1+'需求假设'!K46+'需求假设'!$C$56)</x:f>
        <x:v>3.5477265290529</x:v>
      </x:c>
    </x:row>
    <x:row r="27">
      <x:c r="A27" s="509" t="str">
        <x:v>基准情景</x:v>
      </x:c>
      <x:c r="B27" s="509" t="str">
        <x:v>非中国</x:v>
      </x:c>
      <x:c r="C27" s="509" t="str">
        <x:v>新能源发电与储能设备</x:v>
      </x:c>
      <x:c r="D27" s="412" t="n">
        <x:f>'需求假设'!D26</x:f>
        <x:v>0.5</x:v>
      </x:c>
      <x:c r="E27" s="412" t="n">
        <x:f>D27*(1+'需求假设'!B47+'需求假设'!$C$57)*'需求假设'!$B$7</x:f>
        <x:v>0.5402353459626984</x:v>
      </x:c>
      <x:c r="F27" s="412" t="n">
        <x:f>E27*(1+'需求假设'!C47+'需求假设'!$C$57)*'需求假设'!$B$8</x:f>
        <x:v>0.584086680627512</x:v>
      </x:c>
      <x:c r="G27" s="412" t="n">
        <x:f>F27*(1+'需求假设'!D47+'需求假设'!$C$57)</x:f>
        <x:v>0.6337340484808505</x:v>
      </x:c>
      <x:c r="H27" s="412" t="n">
        <x:f>G27*(1+'需求假设'!E47+'需求假设'!$C$57)</x:f>
        <x:v>0.6844327723593185</x:v>
      </x:c>
      <x:c r="I27" s="412" t="n">
        <x:f>H27*(1+'需求假设'!F47+'需求假设'!$C$57)</x:f>
        <x:v>0.7391873941480641</x:v>
      </x:c>
      <x:c r="J27" s="412" t="n">
        <x:f>I27*(1+'需求假设'!G47+'需求假设'!$C$57)</x:f>
        <x:v>0.7946264487091689</x:v>
      </x:c>
      <x:c r="K27" s="412" t="n">
        <x:f>J27*(1+'需求假设'!H47+'需求假设'!$C$57)</x:f>
        <x:v>0.8502503001188108</x:v>
      </x:c>
      <x:c r="L27" s="412" t="n">
        <x:f>K27*(1+'需求假设'!I47+'需求假设'!$C$57)</x:f>
        <x:v>0.9055165696265334</x:v>
      </x:c>
      <x:c r="M27" s="412" t="n">
        <x:f>L27*(1+'需求假设'!J47+'需求假设'!$C$57)</x:f>
        <x:v>0.9598475638041254</x:v>
      </x:c>
      <x:c r="N27" s="412" t="n">
        <x:f>M27*(1+'需求假设'!K47+'需求假设'!$C$57)</x:f>
        <x:v>1.0126391798133523</x:v>
      </x:c>
    </x:row>
    <x:row r="28">
      <x:c r="A28" s="509" t="str">
        <x:v>基准情景</x:v>
      </x:c>
      <x:c r="B28" s="509" t="str">
        <x:v>非中国</x:v>
      </x:c>
      <x:c r="C28" s="509" t="str">
        <x:v>建筑与建筑电气化</x:v>
      </x:c>
      <x:c r="D28" s="412" t="n">
        <x:f>'需求假设'!D27</x:f>
        <x:v>4.3</x:v>
      </x:c>
      <x:c r="E28" s="412" t="n">
        <x:f>D28*(1+'需求假设'!B48+'需求假设'!$C$58)*'需求假设'!$B$7</x:f>
        <x:v>4.324870244269123</x:v>
      </x:c>
      <x:c r="F28" s="412" t="n">
        <x:f>E28*(1+'需求假设'!C48+'需求假设'!$C$58)*'需求假设'!$B$8</x:f>
        <x:v>4.361322118393457</x:v>
      </x:c>
      <x:c r="G28" s="412" t="n">
        <x:f>F28*(1+'需求假设'!D48+'需求假设'!$C$58)</x:f>
        <x:v>4.418019305932572</x:v>
      </x:c>
      <x:c r="H28" s="412" t="n">
        <x:f>G28*(1+'需求假设'!E48+'需求假设'!$C$58)</x:f>
        <x:v>4.475453556909695</x:v>
      </x:c>
      <x:c r="I28" s="412" t="n">
        <x:f>H28*(1+'需求假设'!F48+'需求假设'!$C$58)</x:f>
        <x:v>4.533634453149521</x:v>
      </x:c>
      <x:c r="J28" s="412" t="n">
        <x:f>I28*(1+'需求假设'!G48+'需求假设'!$C$58)</x:f>
        <x:v>4.588038066587315</x:v>
      </x:c>
      <x:c r="K28" s="412" t="n">
        <x:f>J28*(1+'需求假设'!H48+'需求假设'!$C$58)</x:f>
        <x:v>4.643094523386363</x:v>
      </x:c>
      <x:c r="L28" s="412" t="n">
        <x:f>K28*(1+'需求假设'!I48+'需求假设'!$C$58)</x:f>
        <x:v>4.698811657667</x:v>
      </x:c>
      <x:c r="M28" s="412" t="n">
        <x:f>L28*(1+'需求假设'!J48+'需求假设'!$C$58)</x:f>
        <x:v>4.74579977424367</x:v>
      </x:c>
      <x:c r="N28" s="412" t="n">
        <x:f>M28*(1+'需求假设'!K48+'需求假设'!$C$58)</x:f>
        <x:v>4.793257771986107</x:v>
      </x:c>
    </x:row>
    <x:row r="29">
      <x:c r="A29" s="509" t="str">
        <x:v>基准情景</x:v>
      </x:c>
      <x:c r="B29" s="509" t="str">
        <x:v>非中国</x:v>
      </x:c>
      <x:c r="C29" s="509" t="str">
        <x:v>工业机械与一般电气设备</x:v>
      </x:c>
      <x:c r="D29" s="412" t="n">
        <x:f>'需求假设'!D28</x:f>
        <x:v>1.1</x:v>
      </x:c>
      <x:c r="E29" s="412" t="n">
        <x:f>D29*(1+'需求假设'!B49+'需求假设'!$C$59)*'需求假设'!$B$7</x:f>
        <x:v>1.1173162362583366</x:v>
      </x:c>
      <x:c r="F29" s="412" t="n">
        <x:f>E29*(1+'需求假设'!C49+'需求假设'!$C$59)*'需求假设'!$B$8</x:f>
        <x:v>1.1356404438868524</x:v>
      </x:c>
      <x:c r="G29" s="412" t="n">
        <x:f>F29*(1+'需求假设'!D49+'需求假设'!$C$59)</x:f>
        <x:v>1.1583532527645894</x:v>
      </x:c>
      <x:c r="H29" s="412" t="n">
        <x:f>G29*(1+'需求假设'!E49+'需求假设'!$C$59)</x:f>
        <x:v>1.1815203178198812</x:v>
      </x:c>
      <x:c r="I29" s="412" t="n">
        <x:f>H29*(1+'需求假设'!F49+'需求假设'!$C$59)</x:f>
        <x:v>1.2051507241762789</x:v>
      </x:c>
      <x:c r="J29" s="412" t="n">
        <x:f>I29*(1+'需求假设'!G49+'需求假设'!$C$59)</x:f>
        <x:v>1.2268434372114518</x:v>
      </x:c>
      <x:c r="K29" s="412" t="n">
        <x:f>J29*(1+'需求假设'!H49+'需求假设'!$C$59)</x:f>
        <x:v>1.248926619081258</x:v>
      </x:c>
      <x:c r="L29" s="412" t="n">
        <x:f>K29*(1+'需求假设'!I49+'需求假设'!$C$59)</x:f>
        <x:v>1.2714072982247207</x:v>
      </x:c>
      <x:c r="M29" s="412" t="n">
        <x:f>L29*(1+'需求假设'!J49+'需求假设'!$C$59)</x:f>
        <x:v>1.2942926295927657</x:v>
      </x:c>
      <x:c r="N29" s="412" t="n">
        <x:f>M29*(1+'需求假设'!K49+'需求假设'!$C$59)</x:f>
        <x:v>1.313707019036657</x:v>
      </x:c>
    </x:row>
    <x:row r="30">
      <x:c r="A30" s="509" t="str">
        <x:v>基准情景</x:v>
      </x:c>
      <x:c r="B30" s="509" t="str">
        <x:v>非中国</x:v>
      </x:c>
      <x:c r="C30" s="509" t="str">
        <x:v>消费品、家电与数字基础设施</x:v>
      </x:c>
      <x:c r="D30" s="412" t="n">
        <x:f>'需求假设'!D29</x:f>
        <x:v>1.2000000000000002</x:v>
      </x:c>
      <x:c r="E30" s="412" t="n">
        <x:f>D30*(1+'需求假设'!B50+'需求假设'!$C$60)*'需求假设'!$B$7</x:f>
        <x:v>1.2188904395545492</x:v>
      </x:c>
      <x:c r="F30" s="412" t="n">
        <x:f>E30*(1+'需求假设'!C50+'需求假设'!$C$60)*'需求假设'!$B$8</x:f>
        <x:v>1.2413096616602817</x:v>
      </x:c>
      <x:c r="G30" s="412" t="n">
        <x:f>F30*(1+'需求假设'!D50+'需求假设'!$C$60)</x:f>
        <x:v>1.2686184742168078</x:v>
      </x:c>
      <x:c r="H30" s="412" t="n">
        <x:f>G30*(1+'需求假设'!E50+'需求假设'!$C$60)</x:f>
        <x:v>1.2965280806495776</x:v>
      </x:c>
      <x:c r="I30" s="412" t="n">
        <x:f>H30*(1+'需求假设'!F50+'需求假设'!$C$60)</x:f>
        <x:v>1.3250516984238683</x:v>
      </x:c>
      <x:c r="J30" s="412" t="n">
        <x:f>I30*(1+'需求假设'!G50+'需求假设'!$C$60)</x:f>
        <x:v>1.3515527323923457</x:v>
      </x:c>
      <x:c r="K30" s="412" t="n">
        <x:f>J30*(1+'需求假设'!H50+'需求假设'!$C$60)</x:f>
        <x:v>1.3785837870401927</x:v>
      </x:c>
      <x:c r="L30" s="412" t="n">
        <x:f>K30*(1+'需求假设'!I50+'需求假设'!$C$60)</x:f>
        <x:v>1.4061554627809965</x:v>
      </x:c>
      <x:c r="M30" s="412" t="n">
        <x:f>L30*(1+'需求假设'!J50+'需求假设'!$C$60)</x:f>
        <x:v>1.4342785720366165</x:v>
      </x:c>
      <x:c r="N30" s="412" t="n">
        <x:f>M30*(1+'需求假设'!K50+'需求假设'!$C$60)</x:f>
        <x:v>1.4629641434773488</x:v>
      </x:c>
    </x:row>
    <x:row r="31">
      <x:c r="A31" s="509" t="str">
        <x:v>基准情景</x:v>
      </x:c>
      <x:c r="B31" s="509" t="str">
        <x:v>非中国</x:v>
      </x:c>
      <x:c r="C31" s="509" t="str">
        <x:v>其他及统计残差</x:v>
      </x:c>
      <x:c r="D31" s="412" t="n">
        <x:f>'需求假设'!D30</x:f>
        <x:v>0.6955</x:v>
      </x:c>
      <x:c r="E31" s="412" t="n">
        <x:f>D31*(1+'需求假设'!B51+'需求假设'!$C$61)*'需求假设'!$B$7</x:f>
        <x:v>0.6981374241142733</x:v>
      </x:c>
      <x:c r="F31" s="412" t="n">
        <x:f>E31*(1+'需求假设'!C51+'需求假设'!$C$61)*'需求假设'!$B$8</x:f>
        <x:v>0.7012389336359417</x:v>
      </x:c>
      <x:c r="G31" s="412" t="n">
        <x:f>F31*(1+'需求假设'!D51+'需求假设'!$C$61)</x:f>
        <x:v>0.7068488451050292</x:v>
      </x:c>
      <x:c r="H31" s="412" t="n">
        <x:f>G31*(1+'需求假设'!E51+'需求假设'!$C$61)</x:f>
        <x:v>0.7125036358658694</x:v>
      </x:c>
      <x:c r="I31" s="412" t="n">
        <x:f>H31*(1+'需求假设'!F51+'需求假设'!$C$61)</x:f>
        <x:v>0.7182036649527963</x:v>
      </x:c>
      <x:c r="J31" s="412" t="n">
        <x:f>I31*(1+'需求假设'!G51+'需求假设'!$C$61)</x:f>
        <x:v>0.7239492942724187</x:v>
      </x:c>
      <x:c r="K31" s="412" t="n">
        <x:f>J31*(1+'需求假设'!H51+'需求假设'!$C$61)</x:f>
        <x:v>0.729740888626598</x:v>
      </x:c>
      <x:c r="L31" s="412" t="n">
        <x:f>K31*(1+'需求假设'!I51+'需求假设'!$C$61)</x:f>
        <x:v>0.7355788157356108</x:v>
      </x:c>
      <x:c r="M31" s="412" t="n">
        <x:f>L31*(1+'需求假设'!J51+'需求假设'!$C$61)</x:f>
        <x:v>0.7414634462614956</x:v>
      </x:c>
      <x:c r="N31" s="412" t="n">
        <x:f>M31*(1+'需求假设'!K51+'需求假设'!$C$61)</x:f>
        <x:v>0.7473951538315876</x:v>
      </x:c>
    </x:row>
    <x:row r="32">
      <x:c r="A32" s="510" t="str">
        <x:v>高情景</x:v>
      </x:c>
      <x:c r="B32" s="510" t="str">
        <x:v>中国</x:v>
      </x:c>
      <x:c r="C32" s="510" t="str">
        <x:v>电网与公共电力基础设施</x:v>
      </x:c>
      <x:c r="D32" s="412" t="n">
        <x:f>'需求假设'!C24</x:f>
        <x:v>2.8</x:v>
      </x:c>
      <x:c r="E32" s="412" t="n">
        <x:f>D32*(1+'需求假设'!B35+'需求假设'!$D$55)</x:f>
        <x:v>2.9344</x:v>
      </x:c>
      <x:c r="F32" s="412" t="n">
        <x:f>E32*(1+'需求假设'!C35+'需求假设'!$D$55)</x:f>
        <x:v>3.0811200000000003</x:v>
      </x:c>
      <x:c r="G32" s="412" t="n">
        <x:f>F32*(1+'需求假设'!D35+'需求假设'!$D$55)</x:f>
        <x:v>3.2351760000000005</x:v>
      </x:c>
      <x:c r="H32" s="412" t="n">
        <x:f>G32*(1+'需求假设'!E35+'需求假设'!$D$55)</x:f>
        <x:v>3.3807589200000003</x:v>
      </x:c>
      <x:c r="I32" s="412" t="n">
        <x:f>H32*(1+'需求假设'!F35+'需求假设'!$D$55)</x:f>
        <x:v>3.5159892768000005</x:v>
      </x:c>
      <x:c r="J32" s="412" t="n">
        <x:f>I32*(1+'需求假设'!G35+'需求假设'!$D$55)</x:f>
        <x:v>3.6038890087200004</x:v>
      </x:c>
      <x:c r="K32" s="412" t="n">
        <x:f>J32*(1+'需求假设'!H35+'需求假设'!$D$55)</x:f>
        <x:v>3.6831745669118403</x:v>
      </x:c>
      <x:c r="L32" s="412" t="n">
        <x:f>K32*(1+'需求假设'!I35+'需求假设'!$D$55)</x:f>
        <x:v>3.7568380582500773</x:v>
      </x:c>
      <x:c r="M32" s="412" t="n">
        <x:f>L32*(1+'需求假设'!J35+'需求假设'!$D$55)</x:f>
        <x:v>3.8244611432985787</x:v>
      </x:c>
      <x:c r="N32" s="412" t="n">
        <x:f>M32*(1+'需求假设'!K35+'需求假设'!$D$55)</x:f>
        <x:v>3.881828060448057</x:v>
      </x:c>
    </x:row>
    <x:row r="33">
      <x:c r="A33" s="510" t="str">
        <x:v>高情景</x:v>
      </x:c>
      <x:c r="B33" s="510" t="str">
        <x:v>中国</x:v>
      </x:c>
      <x:c r="C33" s="510" t="str">
        <x:v>交通工具与充电设施</x:v>
      </x:c>
      <x:c r="D33" s="412" t="n">
        <x:f>'需求假设'!C25</x:f>
        <x:v>1.7</x:v>
      </x:c>
      <x:c r="E33" s="412" t="n">
        <x:f>D33*(1+'需求假设'!B36+'需求假设'!$D$56)</x:f>
        <x:v>1.8444999999999998</x:v>
      </x:c>
      <x:c r="F33" s="412" t="n">
        <x:f>E33*(1+'需求假设'!C36+'需求假设'!$D$56)</x:f>
        <x:v>2.0197274999999997</x:v>
      </x:c>
      <x:c r="G33" s="412" t="n">
        <x:f>F33*(1+'需求假设'!D36+'需求假设'!$D$56)</x:f>
        <x:v>2.2116016124999995</x:v>
      </x:c>
      <x:c r="H33" s="412" t="n">
        <x:f>G33*(1+'需求假设'!E36+'需求假设'!$D$56)</x:f>
        <x:v>2.4217037656874996</x:v>
      </x:c>
      <x:c r="I33" s="412" t="n">
        <x:f>H33*(1+'需求假设'!F36+'需求假设'!$D$56)</x:f>
        <x:v>2.639657104599374</x:v>
      </x:c>
      <x:c r="J33" s="412" t="n">
        <x:f>I33*(1+'需求假设'!G36+'需求假设'!$D$56)</x:f>
        <x:v>2.864027958490321</x:v>
      </x:c>
      <x:c r="K33" s="412" t="n">
        <x:f>J33*(1+'需求假设'!H36+'需求假设'!$D$56)</x:f>
        <x:v>3.0931501951695464</x:v>
      </x:c>
      <x:c r="L33" s="412" t="n">
        <x:f>K33*(1+'需求假设'!I36+'需求假设'!$D$56)</x:f>
        <x:v>3.325136459807262</x:v>
      </x:c>
      <x:c r="M33" s="412" t="n">
        <x:f>L33*(1+'需求假设'!J36+'需求假设'!$D$56)</x:f>
        <x:v>3.55789601199377</x:v>
      </x:c>
      <x:c r="N33" s="412" t="n">
        <x:f>M33*(1+'需求假设'!K36+'需求假设'!$D$56)</x:f>
        <x:v>3.7891592527733646</x:v>
      </x:c>
    </x:row>
    <x:row r="34">
      <x:c r="A34" s="510" t="str">
        <x:v>高情景</x:v>
      </x:c>
      <x:c r="B34" s="510" t="str">
        <x:v>中国</x:v>
      </x:c>
      <x:c r="C34" s="510" t="str">
        <x:v>新能源发电与储能设备</x:v>
      </x:c>
      <x:c r="D34" s="412" t="n">
        <x:f>'需求假设'!C26</x:f>
        <x:v>0.8</x:v>
      </x:c>
      <x:c r="E34" s="412" t="n">
        <x:f>D34*(1+'需求假设'!B37+'需求假设'!$D$57)</x:f>
        <x:v>0.8880000000000001</x:v>
      </x:c>
      <x:c r="F34" s="412" t="n">
        <x:f>E34*(1+'需求假设'!C37+'需求假设'!$D$57)</x:f>
        <x:v>0.9812400000000001</x:v>
      </x:c>
      <x:c r="G34" s="412" t="n">
        <x:f>F34*(1+'需求假设'!D37+'需求假设'!$D$57)</x:f>
        <x:v>1.0793640000000002</x:v>
      </x:c>
      <x:c r="H34" s="412" t="n">
        <x:f>G34*(1+'需求假设'!E37+'需求假设'!$D$57)</x:f>
        <x:v>1.1819035800000002</x:v>
      </x:c>
      <x:c r="I34" s="412" t="n">
        <x:f>H34*(1+'需求假设'!F37+'需求假设'!$D$57)</x:f>
        <x:v>1.2882749022000002</x:v>
      </x:c>
      <x:c r="J34" s="412" t="n">
        <x:f>I34*(1+'需求假设'!G37+'需求假设'!$D$57)</x:f>
        <x:v>1.3977782688870002</x:v>
      </x:c>
      <x:c r="K34" s="412" t="n">
        <x:f>J34*(1+'需求假设'!H37+'需求假设'!$D$57)</x:f>
        <x:v>1.5096005303979603</x:v>
      </x:c>
      <x:c r="L34" s="412" t="n">
        <x:f>K34*(1+'需求假设'!I37+'需求假设'!$D$57)</x:f>
        <x:v>1.6228205701778071</x:v>
      </x:c>
      <x:c r="M34" s="412" t="n">
        <x:f>L34*(1+'需求假设'!J37+'需求假设'!$D$57)</x:f>
        <x:v>1.7364180100902538</x:v>
      </x:c>
      <x:c r="N34" s="412" t="n">
        <x:f>M34*(1+'需求假设'!K37+'需求假设'!$D$57)</x:f>
        <x:v>1.8492851807461201</x:v>
      </x:c>
    </x:row>
    <x:row r="35">
      <x:c r="A35" s="510" t="str">
        <x:v>高情景</x:v>
      </x:c>
      <x:c r="B35" s="510" t="str">
        <x:v>中国</x:v>
      </x:c>
      <x:c r="C35" s="510" t="str">
        <x:v>建筑与建筑电气化</x:v>
      </x:c>
      <x:c r="D35" s="412" t="n">
        <x:f>'需求假设'!C27</x:f>
        <x:v>2.5</x:v>
      </x:c>
      <x:c r="E35" s="412" t="n">
        <x:f>D35*(1+'需求假设'!B38+'需求假设'!$D$58)</x:f>
        <x:v>2.4125</x:v>
      </x:c>
      <x:c r="F35" s="412" t="n">
        <x:f>E35*(1+'需求假设'!C38+'需求假设'!$D$58)</x:f>
        <x:v>2.3521875</x:v>
      </x:c>
      <x:c r="G35" s="412" t="n">
        <x:f>F35*(1+'需求假设'!D38+'需求假设'!$D$58)</x:f>
        <x:v>2.3169046874999997</x:v>
      </x:c>
      <x:c r="H35" s="412" t="n">
        <x:f>G35*(1+'需求假设'!E38+'需求假设'!$D$58)</x:f>
        <x:v>2.3053201640624996</x:v>
      </x:c>
      <x:c r="I35" s="412" t="n">
        <x:f>H35*(1+'需求假设'!F38+'需求假设'!$D$58)</x:f>
        <x:v>2.3168467648828117</x:v>
      </x:c>
      <x:c r="J35" s="412" t="n">
        <x:f>I35*(1+'需求假设'!G38+'需求假设'!$D$58)</x:f>
        <x:v>2.3400152325316395</x:v>
      </x:c>
      <x:c r="K35" s="412" t="n">
        <x:f>J35*(1+'需求假设'!H38+'需求假设'!$D$58)</x:f>
        <x:v>2.3634153848569555</x:v>
      </x:c>
      <x:c r="L35" s="412" t="n">
        <x:f>K35*(1+'需求假设'!I38+'需求假设'!$D$58)</x:f>
        <x:v>2.3870495387055244</x:v>
      </x:c>
      <x:c r="M35" s="412" t="n">
        <x:f>L35*(1+'需求假设'!J38+'需求假设'!$D$58)</x:f>
        <x:v>2.410920034092579</x:v>
      </x:c>
      <x:c r="N35" s="412" t="n">
        <x:f>M35*(1+'需求假设'!K38+'需求假设'!$D$58)</x:f>
        <x:v>2.4350292344335043</x:v>
      </x:c>
    </x:row>
    <x:row r="36">
      <x:c r="A36" s="510" t="str">
        <x:v>高情景</x:v>
      </x:c>
      <x:c r="B36" s="510" t="str">
        <x:v>中国</x:v>
      </x:c>
      <x:c r="C36" s="510" t="str">
        <x:v>工业机械与一般电气设备</x:v>
      </x:c>
      <x:c r="D36" s="412" t="n">
        <x:f>'需求假设'!C28</x:f>
        <x:v>2.1</x:v>
      </x:c>
      <x:c r="E36" s="412" t="n">
        <x:f>D36*(1+'需求假设'!B39+'需求假设'!$D$59)</x:f>
        <x:v>2.1419999999999995</x:v>
      </x:c>
      <x:c r="F36" s="412" t="n">
        <x:f>E36*(1+'需求假设'!C39+'需求假设'!$D$59)</x:f>
        <x:v>2.184839999999999</x:v>
      </x:c>
      <x:c r="G36" s="412" t="n">
        <x:f>F36*(1+'需求假设'!D39+'需求假设'!$D$59)</x:f>
        <x:v>2.2285367999999983</x:v>
      </x:c>
      <x:c r="H36" s="412" t="n">
        <x:f>G36*(1+'需求假设'!E39+'需求假设'!$D$59)</x:f>
        <x:v>2.268650462399998</x:v>
      </x:c>
      <x:c r="I36" s="412" t="n">
        <x:f>H36*(1+'需求假设'!F39+'需求假设'!$D$59)</x:f>
        <x:v>2.3094861707231975</x:v>
      </x:c>
      <x:c r="J36" s="412" t="n">
        <x:f>I36*(1+'需求假设'!G39+'需求假设'!$D$59)</x:f>
        <x:v>2.3487474356254916</x:v>
      </x:c>
      <x:c r="K36" s="412" t="n">
        <x:f>J36*(1+'需求假设'!H39+'需求假设'!$D$59)</x:f>
        <x:v>2.388676142031125</x:v>
      </x:c>
      <x:c r="L36" s="412" t="n">
        <x:f>K36*(1+'需求假设'!I39+'需求假设'!$D$59)</x:f>
        <x:v>2.4245062841615916</x:v>
      </x:c>
      <x:c r="M36" s="412" t="n">
        <x:f>L36*(1+'需求假设'!J39+'需求假设'!$D$59)</x:f>
        <x:v>2.460873878424015</x:v>
      </x:c>
      <x:c r="N36" s="412" t="n">
        <x:f>M36*(1+'需求假设'!K39+'需求假设'!$D$59)</x:f>
        <x:v>2.4977869866003752</x:v>
      </x:c>
    </x:row>
    <x:row r="37">
      <x:c r="A37" s="510" t="str">
        <x:v>高情景</x:v>
      </x:c>
      <x:c r="B37" s="510" t="str">
        <x:v>中国</x:v>
      </x:c>
      <x:c r="C37" s="510" t="str">
        <x:v>消费品、家电与数字基础设施</x:v>
      </x:c>
      <x:c r="D37" s="412" t="n">
        <x:f>'需求假设'!C29</x:f>
        <x:v>4.6</x:v>
      </x:c>
      <x:c r="E37" s="412" t="n">
        <x:f>D37*(1+'需求假设'!B40+'需求假设'!$D$60)</x:f>
        <x:v>4.669</x:v>
      </x:c>
      <x:c r="F37" s="412" t="n">
        <x:f>E37*(1+'需求假设'!C40+'需求假设'!$D$60)</x:f>
        <x:v>4.748372999999999</x:v>
      </x:c>
      <x:c r="G37" s="412" t="n">
        <x:f>F37*(1+'需求假设'!D40+'需求假设'!$D$60)</x:f>
        <x:v>4.829095340999999</x:v>
      </x:c>
      <x:c r="H37" s="412" t="n">
        <x:f>G37*(1+'需求假设'!E40+'需求假设'!$D$60)</x:f>
        <x:v>4.911189961796998</x:v>
      </x:c>
      <x:c r="I37" s="412" t="n">
        <x:f>H37*(1+'需求假设'!F40+'需求假设'!$D$60)</x:f>
        <x:v>4.9946801911475465</x:v>
      </x:c>
      <x:c r="J37" s="412" t="n">
        <x:f>I37*(1+'需求假设'!G40+'需求假设'!$D$60)</x:f>
        <x:v>5.0795897543970545</x:v>
      </x:c>
      <x:c r="K37" s="412" t="n">
        <x:f>J37*(1+'需求假设'!H40+'需求假设'!$D$60)</x:f>
        <x:v>5.160863190467406</x:v>
      </x:c>
      <x:c r="L37" s="412" t="n">
        <x:f>K37*(1+'需求假设'!I40+'需求假设'!$D$60)</x:f>
        <x:v>5.2434370015148835</x:v>
      </x:c>
      <x:c r="M37" s="412" t="n">
        <x:f>L37*(1+'需求假设'!J40+'需求假设'!$D$60)</x:f>
        <x:v>5.322088556537606</x:v>
      </x:c>
      <x:c r="N37" s="412" t="n">
        <x:f>M37*(1+'需求假设'!K40+'需求假设'!$D$60)</x:f>
        <x:v>5.40191988488567</x:v>
      </x:c>
    </x:row>
    <x:row r="38">
      <x:c r="A38" s="510" t="str">
        <x:v>高情景</x:v>
      </x:c>
      <x:c r="B38" s="510" t="str">
        <x:v>中国</x:v>
      </x:c>
      <x:c r="C38" s="510" t="str">
        <x:v>其他及统计残差</x:v>
      </x:c>
      <x:c r="D38" s="412" t="n">
        <x:f>'需求假设'!C30</x:f>
        <x:v>1.75</x:v>
      </x:c>
      <x:c r="E38" s="412" t="n">
        <x:f>D38*(1+'需求假设'!B41+'需求假设'!$D$61)</x:f>
        <x:v>1.7535</x:v>
      </x:c>
      <x:c r="F38" s="412" t="n">
        <x:f>E38*(1+'需求假设'!C41+'需求假设'!$D$61)</x:f>
        <x:v>1.757007</x:v>
      </x:c>
      <x:c r="G38" s="412" t="n">
        <x:f>F38*(1+'需求假设'!D41+'需求假设'!$D$61)</x:f>
        <x:v>1.760521014</x:v>
      </x:c>
      <x:c r="H38" s="412" t="n">
        <x:f>G38*(1+'需求假设'!E41+'需求假设'!$D$61)</x:f>
        <x:v>1.7640420560280001</x:v>
      </x:c>
      <x:c r="I38" s="412" t="n">
        <x:f>H38*(1+'需求假设'!F41+'需求假设'!$D$61)</x:f>
        <x:v>1.767570140140056</x:v>
      </x:c>
      <x:c r="J38" s="412" t="n">
        <x:f>I38*(1+'需求假设'!G41+'需求假设'!$D$61)</x:f>
        <x:v>1.7711052804203362</x:v>
      </x:c>
      <x:c r="K38" s="412" t="n">
        <x:f>J38*(1+'需求假设'!H41+'需求假设'!$D$61)</x:f>
        <x:v>1.774647490981177</x:v>
      </x:c>
      <x:c r="L38" s="412" t="n">
        <x:f>K38*(1+'需求假设'!I41+'需求假设'!$D$61)</x:f>
        <x:v>1.7781967859631393</x:v>
      </x:c>
      <x:c r="M38" s="412" t="n">
        <x:f>L38*(1+'需求假设'!J41+'需求假设'!$D$61)</x:f>
        <x:v>1.7817531795350656</x:v>
      </x:c>
      <x:c r="N38" s="412" t="n">
        <x:f>M38*(1+'需求假设'!K41+'需求假设'!$D$61)</x:f>
        <x:v>1.7853166858941358</x:v>
      </x:c>
    </x:row>
    <x:row r="39">
      <x:c r="A39" s="510" t="str">
        <x:v>高情景</x:v>
      </x:c>
      <x:c r="B39" s="510" t="str">
        <x:v>非中国</x:v>
      </x:c>
      <x:c r="C39" s="510" t="str">
        <x:v>电网与公共电力基础设施</x:v>
      </x:c>
      <x:c r="D39" s="412" t="n">
        <x:f>'需求假设'!D24</x:f>
        <x:v>2.2</x:v>
      </x:c>
      <x:c r="E39" s="412" t="n">
        <x:f>D39*(1+'需求假设'!B45+'需求假设'!$D$55)</x:f>
        <x:v>2.299</x:v>
      </x:c>
      <x:c r="F39" s="412" t="n">
        <x:f>E39*(1+'需求假设'!C45+'需求假设'!$D$55)</x:f>
        <x:v>2.402455</x:v>
      </x:c>
      <x:c r="G39" s="412" t="n">
        <x:f>F39*(1+'需求假设'!D45+'需求假设'!$D$55)</x:f>
        <x:v>2.5105654749999995</x:v>
      </x:c>
      <x:c r="H39" s="412" t="n">
        <x:f>G39*(1+'需求假设'!E45+'需求假设'!$D$55)</x:f>
        <x:v>2.6185197904249993</x:v>
      </x:c>
      <x:c r="I39" s="412" t="n">
        <x:f>H39*(1+'需求假设'!F45+'需求假设'!$D$55)</x:f>
        <x:v>2.731116141413274</x:v>
      </x:c>
      <x:c r="J39" s="412" t="n">
        <x:f>I39*(1+'需求假设'!G45+'需求假设'!$D$55)</x:f>
        <x:v>2.8458230193526317</x:v>
      </x:c>
      <x:c r="K39" s="412" t="n">
        <x:f>J39*(1+'需求假设'!H45+'需求假设'!$D$55)</x:f>
        <x:v>2.959655940126737</x:v>
      </x:c>
      <x:c r="L39" s="412" t="n">
        <x:f>K39*(1+'需求假设'!I45+'需求假设'!$D$55)</x:f>
        <x:v>3.0780421777318066</x:v>
      </x:c>
      <x:c r="M39" s="412" t="n">
        <x:f>L39*(1+'需求假设'!J45+'需求假设'!$D$55)</x:f>
        <x:v>3.195007780485615</x:v>
      </x:c>
      <x:c r="N39" s="412" t="n">
        <x:f>M39*(1+'需求假设'!K45+'需求假设'!$D$55)</x:f>
        <x:v>3.3164180761440685</x:v>
      </x:c>
    </x:row>
    <x:row r="40">
      <x:c r="A40" s="510" t="str">
        <x:v>高情景</x:v>
      </x:c>
      <x:c r="B40" s="510" t="str">
        <x:v>非中国</x:v>
      </x:c>
      <x:c r="C40" s="510" t="str">
        <x:v>交通工具与充电设施</x:v>
      </x:c>
      <x:c r="D40" s="412" t="n">
        <x:f>'需求假设'!D25</x:f>
        <x:v>1.95</x:v>
      </x:c>
      <x:c r="E40" s="412" t="n">
        <x:f>D40*(1+'需求假设'!B46+'需求假设'!$D$56)</x:f>
        <x:v>2.106</x:v>
      </x:c>
      <x:c r="F40" s="412" t="n">
        <x:f>E40*(1+'需求假设'!C46+'需求假设'!$D$56)</x:f>
        <x:v>2.2850099999999998</x:v>
      </x:c>
      <x:c r="G40" s="412" t="n">
        <x:f>F40*(1+'需求假设'!D46+'需求假设'!$D$56)</x:f>
        <x:v>2.4906608999999995</x:v>
      </x:c>
      <x:c r="H40" s="412" t="n">
        <x:f>G40*(1+'需求假设'!E46+'需求假设'!$D$56)</x:f>
        <x:v>2.714820380999999</x:v>
      </x:c>
      <x:c r="I40" s="412" t="n">
        <x:f>H40*(1+'需求假设'!F46+'需求假设'!$D$56)</x:f>
        <x:v>2.9591542152899986</x:v>
      </x:c>
      <x:c r="J40" s="412" t="n">
        <x:f>I40*(1+'需求假设'!G46+'需求假设'!$D$56)</x:f>
        <x:v>3.225478094666098</x:v>
      </x:c>
      <x:c r="K40" s="412" t="n">
        <x:f>J40*(1+'需求假设'!H46+'需求假设'!$D$56)</x:f>
        <x:v>3.5157711231860462</x:v>
      </x:c>
      <x:c r="L40" s="412" t="n">
        <x:f>K40*(1+'需求假设'!I46+'需求假设'!$D$56)</x:f>
        <x:v>3.83219052427279</x:v>
      </x:c>
      <x:c r="M40" s="412" t="n">
        <x:f>L40*(1+'需求假设'!J46+'需求假设'!$D$56)</x:f>
        <x:v>4.157926718835977</x:v>
      </x:c>
      <x:c r="N40" s="412" t="n">
        <x:f>M40*(1+'需求假设'!K46+'需求假设'!$D$56)</x:f>
        <x:v>4.511350489937035</x:v>
      </x:c>
    </x:row>
    <x:row r="41">
      <x:c r="A41" s="510" t="str">
        <x:v>高情景</x:v>
      </x:c>
      <x:c r="B41" s="510" t="str">
        <x:v>非中国</x:v>
      </x:c>
      <x:c r="C41" s="510" t="str">
        <x:v>新能源发电与储能设备</x:v>
      </x:c>
      <x:c r="D41" s="412" t="n">
        <x:f>'需求假设'!D26</x:f>
        <x:v>0.5</x:v>
      </x:c>
      <x:c r="E41" s="412" t="n">
        <x:f>D41*(1+'需求假设'!B47+'需求假设'!$D$57)</x:f>
        <x:v>0.5575</x:v>
      </x:c>
      <x:c r="F41" s="412" t="n">
        <x:f>E41*(1+'需求假设'!C47+'需求假设'!$D$57)</x:f>
        <x:v>0.6216125</x:v>
      </x:c>
      <x:c r="G41" s="412" t="n">
        <x:f>F41*(1+'需求假设'!D47+'需求假设'!$D$57)</x:f>
        <x:v>0.6930979375</x:v>
      </x:c>
      <x:c r="H41" s="412" t="n">
        <x:f>G41*(1+'需求假设'!E47+'需求假设'!$D$57)</x:f>
        <x:v>0.7693387106250001</x:v>
      </x:c>
      <x:c r="I41" s="412" t="n">
        <x:f>H41*(1+'需求假设'!F47+'需求假设'!$D$57)</x:f>
        <x:v>0.8539659687937502</x:v>
      </x:c>
      <x:c r="J41" s="412" t="n">
        <x:f>I41*(1+'需求假设'!G47+'需求假设'!$D$57)</x:f>
        <x:v>0.943632395517094</x:v>
      </x:c>
      <x:c r="K41" s="412" t="n">
        <x:f>J41*(1+'需求假设'!H47+'需求假设'!$D$57)</x:f>
        <x:v>1.0379956350688035</x:v>
      </x:c>
      <x:c r="L41" s="412" t="n">
        <x:f>K41*(1+'需求假设'!I47+'需求假设'!$D$57)</x:f>
        <x:v>1.1366052204003398</x:v>
      </x:c>
      <x:c r="M41" s="412" t="n">
        <x:f>L41*(1+'需求假设'!J47+'需求假设'!$D$57)</x:f>
        <x:v>1.2388996902363705</x:v>
      </x:c>
      <x:c r="N41" s="412" t="n">
        <x:f>M41*(1+'需求假设'!K47+'需求假设'!$D$57)</x:f>
        <x:v>1.344206163906462</x:v>
      </x:c>
    </x:row>
    <x:row r="42">
      <x:c r="A42" s="510" t="str">
        <x:v>高情景</x:v>
      </x:c>
      <x:c r="B42" s="510" t="str">
        <x:v>非中国</x:v>
      </x:c>
      <x:c r="C42" s="510" t="str">
        <x:v>建筑与建筑电气化</x:v>
      </x:c>
      <x:c r="D42" s="412" t="n">
        <x:f>'需求假设'!D27</x:f>
        <x:v>4.3</x:v>
      </x:c>
      <x:c r="E42" s="412" t="n">
        <x:f>D42*(1+'需求假设'!B48+'需求假设'!$D$58)</x:f>
        <x:v>4.3645</x:v>
      </x:c>
      <x:c r="F42" s="412" t="n">
        <x:f>E42*(1+'需求假设'!C48+'需求假设'!$D$58)</x:f>
        <x:v>4.438696499999999</x:v>
      </x:c>
      <x:c r="G42" s="412" t="n">
        <x:f>F42*(1+'需求假设'!D48+'需求假设'!$D$58)</x:f>
        <x:v>4.518593036999998</x:v>
      </x:c>
      <x:c r="H42" s="412" t="n">
        <x:f>G42*(1+'需求假设'!E48+'需求假设'!$D$58)</x:f>
        <x:v>4.5999277116659965</x:v>
      </x:c>
      <x:c r="I42" s="412" t="n">
        <x:f>H42*(1+'需求假设'!F48+'需求假设'!$D$58)</x:f>
        <x:v>4.682726410475984</x:v>
      </x:c>
      <x:c r="J42" s="412" t="n">
        <x:f>I42*(1+'需求假设'!G48+'需求假设'!$D$58)</x:f>
        <x:v>4.7623327594540745</x:v>
      </x:c>
      <x:c r="K42" s="412" t="n">
        <x:f>J42*(1+'需求假设'!H48+'需求假设'!$D$58)</x:f>
        <x:v>4.843292416364793</x:v>
      </x:c>
      <x:c r="L42" s="412" t="n">
        <x:f>K42*(1+'需求假设'!I48+'需求假设'!$D$58)</x:f>
        <x:v>4.925628387442995</x:v>
      </x:c>
      <x:c r="M42" s="412" t="n">
        <x:f>L42*(1+'需求假设'!J48+'需求假设'!$D$58)</x:f>
        <x:v>4.999512813254639</x:v>
      </x:c>
      <x:c r="N42" s="412" t="n">
        <x:f>M42*(1+'需求假设'!K48+'需求假设'!$D$58)</x:f>
        <x:v>5.074505505453458</x:v>
      </x:c>
    </x:row>
    <x:row r="43">
      <x:c r="A43" s="510" t="str">
        <x:v>高情景</x:v>
      </x:c>
      <x:c r="B43" s="510" t="str">
        <x:v>非中国</x:v>
      </x:c>
      <x:c r="C43" s="510" t="str">
        <x:v>工业机械与一般电气设备</x:v>
      </x:c>
      <x:c r="D43" s="412" t="n">
        <x:f>'需求假设'!D28</x:f>
        <x:v>1.1</x:v>
      </x:c>
      <x:c r="E43" s="412" t="n">
        <x:f>D43*(1+'需求假设'!B49+'需求假设'!$D$59)</x:f>
        <x:v>1.1275</x:v>
      </x:c>
      <x:c r="F43" s="412" t="n">
        <x:f>E43*(1+'需求假设'!C49+'需求假设'!$D$59)</x:f>
        <x:v>1.1556874999999998</x:v>
      </x:c>
      <x:c r="G43" s="412" t="n">
        <x:f>F43*(1+'需求假设'!D49+'需求假设'!$D$59)</x:f>
        <x:v>1.1845796874999996</x:v>
      </x:c>
      <x:c r="H43" s="412" t="n">
        <x:f>G43*(1+'需求假设'!E49+'需求假设'!$D$59)</x:f>
        <x:v>1.2141941796874995</x:v>
      </x:c>
      <x:c r="I43" s="412" t="n">
        <x:f>H43*(1+'需求假设'!F49+'需求假设'!$D$59)</x:f>
        <x:v>1.244549034179687</x:v>
      </x:c>
      <x:c r="J43" s="412" t="n">
        <x:f>I43*(1+'需求假设'!G49+'需求假设'!$D$59)</x:f>
        <x:v>1.2731736619658196</x:v>
      </x:c>
      <x:c r="K43" s="412" t="n">
        <x:f>J43*(1+'需求假设'!H49+'需求假设'!$D$59)</x:f>
        <x:v>1.3024566561910333</x:v>
      </x:c>
      <x:c r="L43" s="412" t="n">
        <x:f>K43*(1+'需求假设'!I49+'需求假设'!$D$59)</x:f>
        <x:v>1.332413159283427</x:v>
      </x:c>
      <x:c r="M43" s="412" t="n">
        <x:f>L43*(1+'需求假设'!J49+'需求假设'!$D$59)</x:f>
        <x:v>1.3630586619469456</x:v>
      </x:c>
      <x:c r="N43" s="412" t="n">
        <x:f>M43*(1+'需求假设'!K49+'需求假设'!$D$59)</x:f>
        <x:v>1.3903198351858843</x:v>
      </x:c>
    </x:row>
    <x:row r="44">
      <x:c r="A44" s="510" t="str">
        <x:v>高情景</x:v>
      </x:c>
      <x:c r="B44" s="510" t="str">
        <x:v>非中国</x:v>
      </x:c>
      <x:c r="C44" s="510" t="str">
        <x:v>消费品、家电与数字基础设施</x:v>
      </x:c>
      <x:c r="D44" s="412" t="n">
        <x:f>'需求假设'!D29</x:f>
        <x:v>1.2000000000000002</x:v>
      </x:c>
      <x:c r="E44" s="412" t="n">
        <x:f>D44*(1+'需求假设'!B50+'需求假设'!$D$60)</x:f>
        <x:v>1.23</x:v>
      </x:c>
      <x:c r="F44" s="412" t="n">
        <x:f>E44*(1+'需求假设'!C50+'需求假设'!$D$60)</x:f>
        <x:v>1.26321</x:v>
      </x:c>
      <x:c r="G44" s="412" t="n">
        <x:f>F44*(1+'需求假设'!D50+'需求假设'!$D$60)</x:f>
        <x:v>1.2973166699999998</x:v>
      </x:c>
      <x:c r="H44" s="412" t="n">
        <x:f>G44*(1+'需求假设'!E50+'需求假设'!$D$60)</x:f>
        <x:v>1.3323442200899998</x:v>
      </x:c>
      <x:c r="I44" s="412" t="n">
        <x:f>H44*(1+'需求假设'!F50+'需求假设'!$D$60)</x:f>
        <x:v>1.3683175140324297</x:v>
      </x:c>
      <x:c r="J44" s="412" t="n">
        <x:f>I44*(1+'需求假设'!G50+'需求假设'!$D$60)</x:f>
        <x:v>1.4025254518832404</x:v>
      </x:c>
      <x:c r="K44" s="412" t="n">
        <x:f>J44*(1+'需求假设'!H50+'需求假设'!$D$60)</x:f>
        <x:v>1.4375885881803212</x:v>
      </x:c>
      <x:c r="L44" s="412" t="n">
        <x:f>K44*(1+'需求假设'!I50+'需求假设'!$D$60)</x:f>
        <x:v>1.4735283028848292</x:v>
      </x:c>
      <x:c r="M44" s="412" t="n">
        <x:f>L44*(1+'需求假设'!J50+'需求假设'!$D$60)</x:f>
        <x:v>1.5103665104569497</x:v>
      </x:c>
      <x:c r="N44" s="412" t="n">
        <x:f>M44*(1+'需求假设'!K50+'需求假设'!$D$60)</x:f>
        <x:v>1.5481256732183732</x:v>
      </x:c>
    </x:row>
    <x:row r="45">
      <x:c r="A45" s="510" t="str">
        <x:v>高情景</x:v>
      </x:c>
      <x:c r="B45" s="510" t="str">
        <x:v>非中国</x:v>
      </x:c>
      <x:c r="C45" s="510" t="str">
        <x:v>其他及统计残差</x:v>
      </x:c>
      <x:c r="D45" s="412" t="n">
        <x:f>'需求假设'!D30</x:f>
        <x:v>0.6955</x:v>
      </x:c>
      <x:c r="E45" s="412" t="n">
        <x:f>D45*(1+'需求假设'!B51+'需求假设'!$D$61)</x:f>
        <x:v>0.702455</x:v>
      </x:c>
      <x:c r="F45" s="412" t="n">
        <x:f>E45*(1+'需求假设'!C51+'需求假设'!$D$61)</x:f>
        <x:v>0.7094795500000001</x:v>
      </x:c>
      <x:c r="G45" s="412" t="n">
        <x:f>F45*(1+'需求假设'!D51+'需求假设'!$D$61)</x:f>
        <x:v>0.7165743455000001</x:v>
      </x:c>
      <x:c r="H45" s="412" t="n">
        <x:f>G45*(1+'需求假设'!E51+'需求假设'!$D$61)</x:f>
        <x:v>0.7237400889550001</x:v>
      </x:c>
      <x:c r="I45" s="412" t="n">
        <x:f>H45*(1+'需求假设'!F51+'需求假设'!$D$61)</x:f>
        <x:v>0.7309774898445501</x:v>
      </x:c>
      <x:c r="J45" s="412" t="n">
        <x:f>I45*(1+'需求假设'!G51+'需求假设'!$D$61)</x:f>
        <x:v>0.7382872647429957</x:v>
      </x:c>
      <x:c r="K45" s="412" t="n">
        <x:f>J45*(1+'需求假设'!H51+'需求假设'!$D$61)</x:f>
        <x:v>0.7456701373904256</x:v>
      </x:c>
      <x:c r="L45" s="412" t="n">
        <x:f>K45*(1+'需求假设'!I51+'需求假设'!$D$61)</x:f>
        <x:v>0.75312683876433</x:v>
      </x:c>
      <x:c r="M45" s="412" t="n">
        <x:f>L45*(1+'需求假设'!J51+'需求假设'!$D$61)</x:f>
        <x:v>0.7606581071519732</x:v>
      </x:c>
      <x:c r="N45" s="412" t="n">
        <x:f>M45*(1+'需求假设'!K51+'需求假设'!$D$61)</x:f>
        <x:v>0.768264688223493</x:v>
      </x:c>
    </x:row>
    <x:row r="46">
      <x:c r="A46" s="415"/>
      <x:c r="B46" s="415"/>
      <x:c r="C46" s="415"/>
      <x:c r="D46" s="412"/>
      <x:c r="E46" s="412"/>
      <x:c r="F46" s="412"/>
      <x:c r="G46" s="412"/>
      <x:c r="H46" s="412"/>
      <x:c r="I46" s="412"/>
      <x:c r="J46" s="412"/>
      <x:c r="K46" s="412"/>
      <x:c r="L46" s="412"/>
      <x:c r="M46" s="412"/>
      <x:c r="N46" s="412"/>
    </x:row>
    <x:row r="47">
      <x:c r="A47" s="415"/>
      <x:c r="B47" s="415"/>
      <x:c r="C47" s="415"/>
      <x:c r="D47" s="412"/>
      <x:c r="E47" s="412"/>
      <x:c r="F47" s="412"/>
      <x:c r="G47" s="412"/>
      <x:c r="H47" s="412"/>
      <x:c r="I47" s="412"/>
      <x:c r="J47" s="412"/>
      <x:c r="K47" s="412"/>
      <x:c r="L47" s="412"/>
      <x:c r="M47" s="412"/>
      <x:c r="N47" s="412"/>
    </x:row>
    <x:row r="48">
      <x:c r="A48" s="415"/>
      <x:c r="B48" s="415"/>
      <x:c r="C48" s="415"/>
      <x:c r="D48" s="412"/>
      <x:c r="E48" s="412"/>
      <x:c r="F48" s="412"/>
      <x:c r="G48" s="412"/>
      <x:c r="H48" s="412"/>
      <x:c r="I48" s="412"/>
      <x:c r="J48" s="412"/>
      <x:c r="K48" s="412"/>
      <x:c r="L48" s="412"/>
      <x:c r="M48" s="412"/>
      <x:c r="N48" s="412"/>
    </x:row>
    <x:row r="49">
      <x:c r="A49" s="415"/>
      <x:c r="B49" s="415"/>
      <x:c r="C49" s="415"/>
      <x:c r="D49" s="412"/>
      <x:c r="E49" s="412"/>
      <x:c r="F49" s="412"/>
      <x:c r="G49" s="412"/>
      <x:c r="H49" s="412"/>
      <x:c r="I49" s="412"/>
      <x:c r="J49" s="412"/>
      <x:c r="K49" s="412"/>
      <x:c r="L49" s="412"/>
      <x:c r="M49" s="412"/>
      <x:c r="N49" s="412"/>
    </x:row>
    <x:row r="50">
      <x:c r="A50" s="415"/>
      <x:c r="B50" s="415"/>
      <x:c r="C50" s="415"/>
      <x:c r="D50" s="412"/>
      <x:c r="E50" s="412"/>
      <x:c r="F50" s="412"/>
      <x:c r="G50" s="412"/>
      <x:c r="H50" s="412"/>
      <x:c r="I50" s="412"/>
      <x:c r="J50" s="412"/>
      <x:c r="K50" s="412"/>
      <x:c r="L50" s="412"/>
      <x:c r="M50" s="412"/>
      <x:c r="N50" s="412"/>
    </x:row>
    <x:row r="51">
      <x:c r="A51" s="415"/>
      <x:c r="B51" s="415"/>
      <x:c r="C51" s="415"/>
      <x:c r="D51" s="412"/>
      <x:c r="E51" s="412"/>
      <x:c r="F51" s="412"/>
      <x:c r="G51" s="412"/>
      <x:c r="H51" s="412"/>
      <x:c r="I51" s="412"/>
      <x:c r="J51" s="412"/>
      <x:c r="K51" s="412"/>
      <x:c r="L51" s="412"/>
      <x:c r="M51" s="412"/>
      <x:c r="N51" s="412"/>
    </x:row>
    <x:row r="52">
      <x:c r="A52" s="415"/>
      <x:c r="B52" s="415"/>
      <x:c r="C52" s="415"/>
      <x:c r="D52" s="412"/>
      <x:c r="E52" s="412"/>
      <x:c r="F52" s="412"/>
      <x:c r="G52" s="412"/>
      <x:c r="H52" s="412"/>
      <x:c r="I52" s="412"/>
      <x:c r="J52" s="412"/>
      <x:c r="K52" s="412"/>
      <x:c r="L52" s="412"/>
      <x:c r="M52" s="412"/>
      <x:c r="N52" s="412"/>
    </x:row>
    <x:row r="53">
      <x:c r="A53" s="415"/>
      <x:c r="B53" s="415"/>
      <x:c r="C53" s="415"/>
      <x:c r="D53" s="412"/>
      <x:c r="E53" s="412"/>
      <x:c r="F53" s="412"/>
      <x:c r="G53" s="412"/>
      <x:c r="H53" s="412"/>
      <x:c r="I53" s="412"/>
      <x:c r="J53" s="412"/>
      <x:c r="K53" s="412"/>
      <x:c r="L53" s="412"/>
      <x:c r="M53" s="412"/>
      <x:c r="N53" s="412"/>
    </x:row>
    <x:row r="54">
      <x:c r="A54" s="415"/>
      <x:c r="B54" s="415"/>
      <x:c r="C54" s="415"/>
      <x:c r="D54" s="412"/>
      <x:c r="E54" s="412"/>
      <x:c r="F54" s="412"/>
      <x:c r="G54" s="412"/>
      <x:c r="H54" s="412"/>
      <x:c r="I54" s="412"/>
      <x:c r="J54" s="412"/>
      <x:c r="K54" s="412"/>
      <x:c r="L54" s="412"/>
      <x:c r="M54" s="412"/>
      <x:c r="N54" s="412"/>
    </x:row>
    <x:row r="55">
      <x:c r="A55" s="415"/>
      <x:c r="B55" s="415"/>
      <x:c r="C55" s="415"/>
      <x:c r="D55" s="412"/>
      <x:c r="E55" s="412"/>
      <x:c r="F55" s="412"/>
      <x:c r="G55" s="412"/>
      <x:c r="H55" s="412"/>
      <x:c r="I55" s="412"/>
      <x:c r="J55" s="412"/>
      <x:c r="K55" s="412"/>
      <x:c r="L55" s="412"/>
      <x:c r="M55" s="412"/>
      <x:c r="N55" s="412"/>
    </x:row>
    <x:row r="56">
      <x:c r="A56" s="415"/>
      <x:c r="B56" s="415"/>
      <x:c r="C56" s="415"/>
      <x:c r="D56" s="412"/>
      <x:c r="E56" s="412"/>
      <x:c r="F56" s="412"/>
      <x:c r="G56" s="412"/>
      <x:c r="H56" s="412"/>
      <x:c r="I56" s="412"/>
      <x:c r="J56" s="412"/>
      <x:c r="K56" s="412"/>
      <x:c r="L56" s="412"/>
      <x:c r="M56" s="412"/>
      <x:c r="N56" s="412"/>
    </x:row>
    <x:row r="57">
      <x:c r="A57" s="415"/>
      <x:c r="B57" s="415"/>
      <x:c r="C57" s="415"/>
      <x:c r="D57" s="412"/>
      <x:c r="E57" s="412"/>
      <x:c r="F57" s="412"/>
      <x:c r="G57" s="412"/>
      <x:c r="H57" s="412"/>
      <x:c r="I57" s="412"/>
      <x:c r="J57" s="412"/>
      <x:c r="K57" s="412"/>
      <x:c r="L57" s="412"/>
      <x:c r="M57" s="412"/>
      <x:c r="N57" s="412"/>
    </x:row>
  </x:sheetData>
  <x:mergeCells>
    <x:mergeCell ref="A1:N1"/>
  </x:mergeCells>
  <x:pageMargins left="0.7" right="0.7" top="0.75" bottom="0.75" header="0.3" footer="0.3"/>
  <x:tableParts count="1">
    <x:tablePart xmlns:r="http://schemas.openxmlformats.org/officeDocument/2006/relationships" r:id="Rc4abf3d403684e07"/>
  </x:tableParts>
</x:worksheet>
</file>

<file path=xl/worksheets/sheet1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3" hidden="0" customWidth="1"/>
    <x:col min="12" max="12" width="13" hidden="0" customWidth="1"/>
    <x:col min="13" max="13" width="37" hidden="0" customWidth="1"/>
  </x:cols>
  <x:sheetData>
    <x:row r="1" ht="28" customHeight="1">
      <x:c r="A1" s="436" t="str">
        <x:v>【Legacy/原始对照】全球、中国与非中国精炼铜需求预测</x:v>
      </x:c>
      <x:c r="B1" s="436" t="str">
        <x:v>全球、中国与非中国精炼铜需求预测（返工版）</x:v>
      </x:c>
      <x:c r="C1" s="436" t="str">
        <x:v>全球、中国与非中国精炼铜需求预测（返工版）</x:v>
      </x:c>
      <x:c r="D1" s="436" t="str">
        <x:v>全球、中国与非中国精炼铜需求预测（返工版）</x:v>
      </x:c>
      <x:c r="E1" s="436" t="str">
        <x:v>全球、中国与非中国精炼铜需求预测（返工版）</x:v>
      </x:c>
      <x:c r="F1" s="436" t="str">
        <x:v>全球、中国与非中国精炼铜需求预测（返工版）</x:v>
      </x:c>
      <x:c r="G1" s="436" t="str">
        <x:v>全球、中国与非中国精炼铜需求预测（返工版）</x:v>
      </x:c>
      <x:c r="H1" s="436" t="str">
        <x:v>全球、中国与非中国精炼铜需求预测（返工版）</x:v>
      </x:c>
      <x:c r="I1" s="436" t="str">
        <x:v>全球、中国与非中国精炼铜需求预测（返工版）</x:v>
      </x:c>
      <x:c r="J1" s="436" t="str">
        <x:v>全球、中国与非中国精炼铜需求预测（返工版）</x:v>
      </x:c>
      <x:c r="K1" s="436" t="str">
        <x:v>全球、中国与非中国精炼铜需求预测（返工版）</x:v>
      </x:c>
      <x:c r="L1" s="436" t="str">
        <x:v>全球、中国与非中国精炼铜需求预测（返工版）</x:v>
      </x:c>
      <x:c r="M1" s="436" t="str">
        <x:v>全球、中国与非中国精炼铜需求预测（返工版）</x:v>
      </x:c>
      <x:c r="N1" s="436" t="str">
        <x:v>全球、中国与非中国精炼铜需求预测（返工版）</x:v>
      </x:c>
      <x:c r="O1" s="436" t="str">
        <x:v>全球、中国与非中国精炼铜需求预测（返工版）</x:v>
      </x:c>
      <x:c r="P1" s="436" t="str">
        <x:v>全球、中国与非中国精炼铜需求预测（返工版）</x:v>
      </x:c>
      <x:c r="Q1" s="436" t="str">
        <x:v>全球、中国与非中国精炼铜需求预测（返工版）</x:v>
      </x:c>
    </x:row>
    <x:row r="3">
      <x:c r="A3" s="437" t="str">
        <x:v>年份</x:v>
      </x:c>
      <x:c r="B3" s="437" t="str">
        <x:v>全球低</x:v>
      </x:c>
      <x:c r="C3" s="437" t="str">
        <x:v>全球基准</x:v>
      </x:c>
      <x:c r="D3" s="437" t="str">
        <x:v>全球高</x:v>
      </x:c>
      <x:c r="E3" s="437" t="str">
        <x:v>中国低</x:v>
      </x:c>
      <x:c r="F3" s="437" t="str">
        <x:v>中国基准</x:v>
      </x:c>
      <x:c r="G3" s="437" t="str">
        <x:v>中国高</x:v>
      </x:c>
      <x:c r="H3" s="437" t="str">
        <x:v>非中国低</x:v>
      </x:c>
      <x:c r="I3" s="437" t="str">
        <x:v>非中国基准</x:v>
      </x:c>
      <x:c r="J3" s="437" t="str">
        <x:v>非中国高</x:v>
      </x:c>
      <x:c r="K3" s="437" t="str">
        <x:v>全球基准YoY</x:v>
      </x:c>
      <x:c r="L3" s="437" t="str">
        <x:v>中国基准YoY</x:v>
      </x:c>
      <x:c r="M3" s="437" t="str">
        <x:v>数据状态</x:v>
      </x:c>
    </x:row>
    <x:row r="4">
      <x:c r="A4" t="n">
        <x:v>2025</x:v>
      </x:c>
      <x:c r="B4" s="46" t="n">
        <x:f>'需求模型_明细'!D4+'需求模型_明细'!D5+'需求模型_明细'!D6+'需求模型_明细'!D7+'需求模型_明细'!D8+'需求模型_明细'!D9+'需求模型_明细'!D10+'需求模型_明细'!D11+'需求模型_明细'!D12+'需求模型_明细'!D13+'需求模型_明细'!D14+'需求模型_明细'!D15+'需求模型_明细'!D16+'需求模型_明细'!D17</x:f>
        <x:v>28.1955</x:v>
      </x:c>
      <x:c r="C4" s="46" t="n">
        <x:f>'需求模型_明细'!D18+'需求模型_明细'!D19+'需求模型_明细'!D20+'需求模型_明细'!D21+'需求模型_明细'!D22+'需求模型_明细'!D23+'需求模型_明细'!D24+'需求模型_明细'!D25+'需求模型_明细'!D26+'需求模型_明细'!D27+'需求模型_明细'!D28+'需求模型_明细'!D29+'需求模型_明细'!D30+'需求模型_明细'!D31</x:f>
        <x:v>28.1955</x:v>
      </x:c>
      <x:c r="D4" s="46" t="n">
        <x:f>'需求模型_明细'!D32+'需求模型_明细'!D33+'需求模型_明细'!D34+'需求模型_明细'!D35+'需求模型_明细'!D36+'需求模型_明细'!D37+'需求模型_明细'!D38+'需求模型_明细'!D39+'需求模型_明细'!D40+'需求模型_明细'!D41+'需求模型_明细'!D42+'需求模型_明细'!D43+'需求模型_明细'!D44+'需求模型_明细'!D45</x:f>
        <x:v>28.1955</x:v>
      </x:c>
      <x:c r="E4" s="46" t="n">
        <x:f>'需求模型_明细'!D4+'需求模型_明细'!D5+'需求模型_明细'!D6+'需求模型_明细'!D7+'需求模型_明细'!D8+'需求模型_明细'!D9+'需求模型_明细'!D10</x:f>
        <x:v>16.25</x:v>
      </x:c>
      <x:c r="F4" s="46" t="n">
        <x:f>'需求模型_明细'!D18+'需求模型_明细'!D19+'需求模型_明细'!D20+'需求模型_明细'!D21+'需求模型_明细'!D22+'需求模型_明细'!D23+'需求模型_明细'!D24</x:f>
        <x:v>16.25</x:v>
      </x:c>
      <x:c r="G4" s="46" t="n">
        <x:f>'需求模型_明细'!D32+'需求模型_明细'!D33+'需求模型_明细'!D34+'需求模型_明细'!D35+'需求模型_明细'!D36+'需求模型_明细'!D37+'需求模型_明细'!D38</x:f>
        <x:v>16.25</x:v>
      </x:c>
      <x:c r="H4" s="46" t="n">
        <x:f>'需求模型_明细'!D11+'需求模型_明细'!D12+'需求模型_明细'!D13+'需求模型_明细'!D14+'需求模型_明细'!D15+'需求模型_明细'!D16+'需求模型_明细'!D17</x:f>
        <x:v>11.9455</x:v>
      </x:c>
      <x:c r="I4" s="46" t="n">
        <x:f>'需求模型_明细'!D25+'需求模型_明细'!D26+'需求模型_明细'!D27+'需求模型_明细'!D28+'需求模型_明细'!D29+'需求模型_明细'!D30+'需求模型_明细'!D31</x:f>
        <x:v>11.9455</x:v>
      </x:c>
      <x:c r="J4" s="46" t="n">
        <x:f>'需求模型_明细'!D39+'需求模型_明细'!D40+'需求模型_明细'!D41+'需求模型_明细'!D42+'需求模型_明细'!D43+'需求模型_明细'!D44+'需求模型_明细'!D45</x:f>
        <x:v>11.9455</x:v>
      </x:c>
      <x:c r="K4" s="136"/>
      <x:c r="L4" s="136"/>
      <x:c r="M4" s="32" t="str">
        <x:v>ICSG 2025初值；区域与用途为模型拆分</x:v>
      </x:c>
    </x:row>
    <x:row r="5">
      <x:c r="A5" t="n">
        <x:v>2026</x:v>
      </x:c>
      <x:c r="B5" s="46" t="n">
        <x:f>'需求模型_明细'!E4+'需求模型_明细'!E5+'需求模型_明细'!E6+'需求模型_明细'!E7+'需求模型_明细'!E8+'需求模型_明细'!E9+'需求模型_明细'!E10+'需求模型_明细'!E11+'需求模型_明细'!E12+'需求模型_明细'!E13+'需求模型_明细'!E14+'需求模型_明细'!E15+'需求模型_明细'!E16+'需求模型_明细'!E17</x:f>
        <x:v>28.502573000000005</x:v>
      </x:c>
      <x:c r="C5" s="46" t="n">
        <x:f>'需求模型_明细'!E18+'需求模型_明细'!E19+'需求模型_明细'!E20+'需求模型_明细'!E21+'需求模型_明细'!E22+'需求模型_明细'!E23+'需求模型_明细'!E24+'需求模型_明细'!E25+'需求模型_明细'!E26+'需求模型_明细'!E27+'需求模型_明细'!E28+'需求模型_明细'!E29+'需求模型_明细'!E30+'需求模型_明细'!E31</x:f>
        <x:v>28.646627999999996</x:v>
      </x:c>
      <x:c r="D5" s="46" t="n">
        <x:f>'需求模型_明细'!E32+'需求模型_明细'!E33+'需求模型_明细'!E34+'需求模型_明细'!E35+'需求模型_明细'!E36+'需求模型_明细'!E37+'需求模型_明细'!E38+'需求模型_明细'!E39+'需求模型_明细'!E40+'需求模型_明细'!E41+'需求模型_明细'!E42+'需求模型_明细'!E43+'需求模型_明细'!E44+'需求模型_明细'!E45</x:f>
        <x:v>29.030855</x:v>
      </x:c>
      <x:c r="E5" s="46" t="n">
        <x:f>'需求模型_明细'!E4+'需求模型_明细'!E5+'需求模型_明细'!E6+'需求模型_明细'!E7+'需求模型_明细'!E8+'需求模型_明细'!E9+'需求模型_明细'!E10</x:f>
        <x:v>16.355900000000002</x:v>
      </x:c>
      <x:c r="F5" s="46" t="n">
        <x:f>'需求模型_明细'!E18+'需求模型_明细'!E19+'需求模型_明细'!E20+'需求模型_明细'!E21+'需求模型_明细'!E22+'需求模型_明细'!E23+'需求模型_明细'!E24</x:f>
        <x:v>16.431021538893877</x:v>
      </x:c>
      <x:c r="G5" s="46" t="n">
        <x:f>'需求模型_明细'!E32+'需求模型_明细'!E33+'需求模型_明细'!E34+'需求模型_明细'!E35+'需求模型_明细'!E36+'需求模型_明细'!E37+'需求模型_明细'!E38</x:f>
        <x:v>16.6439</x:v>
      </x:c>
      <x:c r="H5" s="46" t="n">
        <x:f>'需求模型_明细'!E11+'需求模型_明细'!E12+'需求模型_明细'!E13+'需求模型_明细'!E14+'需求模型_明细'!E15+'需求模型_明细'!E16+'需求模型_明细'!E17</x:f>
        <x:v>12.146673000000002</x:v>
      </x:c>
      <x:c r="I5" s="46" t="n">
        <x:f>'需求模型_明细'!E25+'需求模型_明细'!E26+'需求模型_明细'!E27+'需求模型_明细'!E28+'需求模型_明细'!E29+'需求模型_明细'!E30+'需求模型_明细'!E31</x:f>
        <x:v>12.215606461106125</x:v>
      </x:c>
      <x:c r="J5" s="46" t="n">
        <x:f>'需求模型_明细'!E39+'需求模型_明细'!E40+'需求模型_明细'!E41+'需求模型_明细'!E42+'需求模型_明细'!E43+'需求模型_明细'!E44+'需求模型_明细'!E45</x:f>
        <x:v>12.386954999999999</x:v>
      </x:c>
      <x:c r="K5" s="136" t="n">
        <x:f>C5/C4-1</x:f>
        <x:v>0.015999999999999792</x:v>
      </x:c>
      <x:c r="L5" s="136" t="n">
        <x:f>F5/F4-1</x:f>
        <x:v>0.011139787008853874</x:v>
      </x:c>
      <x:c r="M5" s="32" t="str">
        <x:v>ICSG硬校准</x:v>
      </x:c>
    </x:row>
    <x:row r="6">
      <x:c r="A6" t="n">
        <x:v>2027</x:v>
      </x:c>
      <x:c r="B6" s="46" t="n">
        <x:f>'需求模型_明细'!F4+'需求模型_明细'!F5+'需求模型_明细'!F6+'需求模型_明细'!F7+'需求模型_明细'!F8+'需求模型_明细'!F9+'需求模型_明细'!F10+'需求模型_明细'!F11+'需求模型_明细'!F12+'需求模型_明细'!F13+'需求模型_明细'!F14+'需求模型_明细'!F15+'需求模型_明细'!F16+'需求模型_明细'!F17</x:f>
        <x:v>28.900005038</x:v>
      </x:c>
      <x:c r="C6" s="46" t="n">
        <x:f>'需求模型_明细'!F18+'需求模型_明细'!F19+'需求模型_明细'!F20+'需求模型_明细'!F21+'需求模型_明细'!F22+'需求模型_明细'!F23+'需求模型_明细'!F24+'需求模型_明细'!F25+'需求模型_明细'!F26+'需求模型_明细'!F27+'需求模型_明细'!F28+'需求模型_明细'!F29+'需求模型_明细'!F30+'需求模型_明细'!F31</x:f>
        <x:v>29.21956056</x:v>
      </x:c>
      <x:c r="D6" s="46" t="n">
        <x:f>'需求模型_明细'!F32+'需求模型_明细'!F33+'需求模型_明细'!F34+'需求模型_明细'!F35+'需求模型_明细'!F36+'需求模型_明细'!F37+'需求模型_明细'!F38+'需求模型_明细'!F39+'需求模型_明细'!F40+'需求模型_明细'!F41+'需求模型_明细'!F42+'需求模型_明细'!F43+'需求模型_明细'!F44+'需求模型_明细'!F45</x:f>
        <x:v>30.00064605</x:v>
      </x:c>
      <x:c r="E6" s="46" t="n">
        <x:f>'需求模型_明细'!F4+'需求模型_明细'!F5+'需求模型_明细'!F6+'需求模型_明细'!F7+'需求模型_明细'!F8+'需求模型_明细'!F9+'需求模型_明细'!F10</x:f>
        <x:v>16.525745</x:v>
      </x:c>
      <x:c r="F6" s="46" t="n">
        <x:f>'需求模型_明细'!F18+'需求模型_明细'!F19+'需求模型_明细'!F20+'需求模型_明细'!F21+'需求模型_明细'!F22+'需求模型_明细'!F23+'需求模型_明细'!F24</x:f>
        <x:v>16.6934704659474</x:v>
      </x:c>
      <x:c r="G6" s="46" t="n">
        <x:f>'需求模型_明细'!F32+'需求模型_明细'!F33+'需求模型_明细'!F34+'需求模型_明细'!F35+'需求模型_明细'!F36+'需求模型_明细'!F37+'需求模型_明细'!F38</x:f>
        <x:v>17.124495</x:v>
      </x:c>
      <x:c r="H6" s="46" t="n">
        <x:f>'需求模型_明细'!F11+'需求模型_明细'!F12+'需求模型_明细'!F13+'需求模型_明细'!F14+'需求模型_明细'!F15+'需求模型_明细'!F16+'需求模型_明细'!F17</x:f>
        <x:v>12.374260038</x:v>
      </x:c>
      <x:c r="I6" s="46" t="n">
        <x:f>'需求模型_明细'!F25+'需求模型_明细'!F26+'需求模型_明细'!F27+'需求模型_明细'!F28+'需求模型_明细'!F29+'需求模型_明细'!F30+'需求模型_明细'!F31</x:f>
        <x:v>12.526090094052606</x:v>
      </x:c>
      <x:c r="J6" s="46" t="n">
        <x:f>'需求模型_明细'!F39+'需求模型_明细'!F40+'需求模型_明细'!F41+'需求模型_明细'!F42+'需求模型_明细'!F43+'需求模型_明细'!F44+'需求模型_明细'!F45</x:f>
        <x:v>12.876151049999999</x:v>
      </x:c>
      <x:c r="K6" s="136" t="n">
        <x:f>C6/C5-1</x:f>
        <x:v>0.02000000000000024</x:v>
      </x:c>
      <x:c r="L6" s="136" t="n">
        <x:f>F6/F5-1</x:f>
        <x:v>0.015972769948130017</x:v>
      </x:c>
      <x:c r="M6" s="32" t="str">
        <x:v>ICSG硬校准</x:v>
      </x:c>
    </x:row>
    <x:row r="7">
      <x:c r="A7" t="n">
        <x:v>2028</x:v>
      </x:c>
      <x:c r="B7" s="46" t="n">
        <x:f>'需求模型_明细'!G4+'需求模型_明细'!G5+'需求模型_明细'!G6+'需求模型_明细'!G7+'需求模型_明细'!G8+'需求模型_明细'!G9+'需求模型_明细'!G10+'需求模型_明细'!G11+'需求模型_明细'!G12+'需求模型_明细'!G13+'需求模型_明细'!G14+'需求模型_明细'!G15+'需求模型_明细'!G16+'需求模型_明细'!G17</x:f>
        <x:v>29.348363668228004</x:v>
      </x:c>
      <x:c r="C7" s="46" t="n">
        <x:f>'需求模型_明细'!G18+'需求模型_明细'!G19+'需求模型_明细'!G20+'需求模型_明细'!G21+'需求模型_明细'!G22+'需求模型_明细'!G23+'需求模型_明细'!G24+'需求模型_明细'!G25+'需求模型_明细'!G26+'需求模型_明细'!G27+'需求模型_明细'!G28+'需求模型_明细'!G29+'需求模型_明细'!G30+'需求模型_明细'!G31</x:f>
        <x:v>29.964453891853957</x:v>
      </x:c>
      <x:c r="D7" s="46" t="n">
        <x:f>'需求模型_明细'!G32+'需求模型_明细'!G33+'需求模型_明细'!G34+'需求模型_明细'!G35+'需求模型_明细'!G36+'需求模型_明细'!G37+'需求模型_明细'!G38+'需求模型_明细'!G39+'需求模型_明细'!G40+'需求模型_明细'!G41+'需求模型_明细'!G42+'需求模型_明细'!G43+'需求模型_明细'!G44+'需求模型_明细'!G45</x:f>
        <x:v>31.072587507499993</x:v>
      </x:c>
      <x:c r="E7" s="46" t="n">
        <x:f>'需求模型_明细'!G4+'需求模型_明细'!G5+'需求模型_明细'!G6+'需求模型_明细'!G7+'需求模型_明细'!G8+'需求模型_明细'!G9+'需求模型_明细'!G10</x:f>
        <x:v>16.725465223000004</x:v>
      </x:c>
      <x:c r="F7" s="46" t="n">
        <x:f>'需求模型_明细'!G18+'需求模型_明细'!G19+'需求模型_明细'!G20+'需求模型_明细'!G21+'需求模型_明细'!G22+'需求模型_明细'!G23+'需求模型_明细'!G24</x:f>
        <x:v>17.05388294669908</x:v>
      </x:c>
      <x:c r="G7" s="46" t="n">
        <x:f>'需求模型_明细'!G32+'需求模型_明细'!G33+'需求模型_明细'!G34+'需求模型_明细'!G35+'需求模型_明细'!G36+'需求模型_明细'!G37+'需求模型_明细'!G38</x:f>
        <x:v>17.661199454999995</x:v>
      </x:c>
      <x:c r="H7" s="46" t="n">
        <x:f>'需求模型_明细'!G11+'需求模型_明细'!G12+'需求模型_明细'!G13+'需求模型_明细'!G14+'需求模型_明细'!G15+'需求模型_明细'!G16+'需求模型_明细'!G17</x:f>
        <x:v>12.622898445228001</x:v>
      </x:c>
      <x:c r="I7" s="46" t="n">
        <x:f>'需求模型_明细'!G25+'需求模型_明细'!G26+'需求模型_明细'!G27+'需求模型_明细'!G28+'需求模型_明细'!G29+'需求模型_明细'!G30+'需求模型_明细'!G31</x:f>
        <x:v>12.910570945154882</x:v>
      </x:c>
      <x:c r="J7" s="46" t="n">
        <x:f>'需求模型_明细'!G39+'需求模型_明细'!G40+'需求模型_明细'!G41+'需求模型_明细'!G42+'需求模型_明细'!G43+'需求模型_明细'!G44+'需求模型_明细'!G45</x:f>
        <x:v>13.411388052499994</x:v>
      </x:c>
      <x:c r="K7" s="136" t="n">
        <x:f>C7/C6-1</x:f>
        <x:v>0.025492968325939724</x:v>
      </x:c>
      <x:c r="L7" s="136" t="n">
        <x:f>F7/F6-1</x:f>
        <x:v>0.02159002715983327</x:v>
      </x:c>
      <x:c r="M7" s="32" t="str">
        <x:v>七分类底层模型</x:v>
      </x:c>
    </x:row>
    <x:row r="8">
      <x:c r="A8" t="n">
        <x:v>2029</x:v>
      </x:c>
      <x:c r="B8" s="46" t="n">
        <x:f>'需求模型_明细'!H4+'需求模型_明细'!H5+'需求模型_明细'!H6+'需求模型_明细'!H7+'需求模型_明细'!H8+'需求模型_明细'!H9+'需求模型_明细'!H10+'需求模型_明细'!H11+'需求模型_明细'!H12+'需求模型_明细'!H13+'需求模型_明细'!H14+'需求模型_明细'!H15+'需求模型_明细'!H16+'需求模型_明细'!H17</x:f>
        <x:v>29.804407769083873</x:v>
      </x:c>
      <x:c r="C8" s="46" t="n">
        <x:f>'需求模型_明细'!H18+'需求模型_明细'!H19+'需求模型_明细'!H20+'需求模型_明细'!H21+'需求模型_明细'!H22+'需求模型_明细'!H23+'需求模型_明细'!H24+'需求模型_明细'!H25+'需求模型_明细'!H26+'需求模型_明细'!H27+'需求模型_明细'!H28+'需求模型_明细'!H29+'需求模型_明细'!H30+'需求模型_明细'!H31</x:f>
        <x:v>30.737924456828438</x:v>
      </x:c>
      <x:c r="D8" s="46" t="n">
        <x:f>'需求模型_明细'!H32+'需求模型_明细'!H33+'需求模型_明细'!H34+'需求模型_明细'!H35+'需求模型_明细'!H36+'需求模型_明细'!H37+'需求模型_明细'!H38+'需求模型_明细'!H39+'需求模型_明细'!H40+'需求模型_明细'!H41+'需求模型_明细'!H42+'需求模型_明细'!H43+'需求模型_明细'!H44+'需求模型_明细'!H45</x:f>
        <x:v>32.20645399242349</x:v>
      </x:c>
      <x:c r="E8" s="46" t="n">
        <x:f>'需求模型_明细'!H4+'需求模型_明细'!H5+'需求模型_明细'!H6+'需求模型_明细'!H7+'需求模型_明细'!H8+'需求模型_明细'!H9+'需求模型_明细'!H10</x:f>
        <x:v>16.933173885017002</x:v>
      </x:c>
      <x:c r="F8" s="46" t="n">
        <x:f>'需求模型_明细'!H18+'需求模型_明细'!H19+'需求模型_明细'!H20+'需求模型_明细'!H21+'需求模型_明细'!H22+'需求模型_明细'!H23+'需求模型_明细'!H24</x:f>
        <x:v>17.432817854497834</x:v>
      </x:c>
      <x:c r="G8" s="46" t="n">
        <x:f>'需求模型_明细'!H32+'需求模型_明细'!H33+'需求模型_明细'!H34+'需求模型_明细'!H35+'需求模型_明细'!H36+'需求模型_明细'!H37+'需求模型_明细'!H38</x:f>
        <x:v>18.233568909974995</x:v>
      </x:c>
      <x:c r="H8" s="46" t="n">
        <x:f>'需求模型_明细'!H11+'需求模型_明细'!H12+'需求模型_明细'!H13+'需求模型_明细'!H14+'需求模型_明细'!H15+'需求模型_明细'!H16+'需求模型_明细'!H17</x:f>
        <x:v>12.871233884066871</x:v>
      </x:c>
      <x:c r="I8" s="46" t="n">
        <x:f>'需求模型_明细'!H25+'需求模型_明细'!H26+'需求模型_明细'!H27+'需求模型_明细'!H28+'需求模型_明细'!H29+'需求模型_明细'!H30+'需求模型_明细'!H31</x:f>
        <x:v>13.305106602330603</x:v>
      </x:c>
      <x:c r="J8" s="46" t="n">
        <x:f>'需求模型_明细'!H39+'需求模型_明细'!H40+'需求模型_明细'!H41+'需求模型_明细'!H42+'需求模型_明细'!H43+'需求模型_明细'!H44+'需求模型_明细'!H45</x:f>
        <x:v>13.972885082448496</x:v>
      </x:c>
      <x:c r="K8" s="136" t="n">
        <x:f>C8/C7-1</x:f>
        <x:v>0.025812937147663195</x:v>
      </x:c>
      <x:c r="L8" s="136" t="n">
        <x:f>F8/F7-1</x:f>
        <x:v>0.022219860953842208</x:v>
      </x:c>
      <x:c r="M8" s="32" t="str">
        <x:v>七分类底层模型</x:v>
      </x:c>
    </x:row>
    <x:row r="9">
      <x:c r="A9" t="n">
        <x:v>2030</x:v>
      </x:c>
      <x:c r="B9" s="46" t="n">
        <x:f>'需求模型_明细'!I4+'需求模型_明细'!I5+'需求模型_明细'!I6+'需求模型_明细'!I7+'需求模型_明细'!I8+'需求模型_明细'!I9+'需求模型_明细'!I10+'需求模型_明细'!I11+'需求模型_明细'!I12+'需求模型_明细'!I13+'需求模型_明细'!I14+'需求模型_明细'!I15+'需求模型_明细'!I16+'需求模型_明细'!I17</x:f>
        <x:v>30.267072025314885</x:v>
      </x:c>
      <x:c r="C9" s="46" t="n">
        <x:f>'需求模型_明细'!I18+'需求模型_明细'!I19+'需求模型_明细'!I20+'需求模型_明细'!I21+'需求模型_明细'!I22+'需求模型_明细'!I23+'需求模型_明细'!I24+'需求模型_明细'!I25+'需求模型_明细'!I26+'需求模型_明细'!I27+'需求模型_明细'!I28+'需求模型_明细'!I29+'需求模型_明细'!I30+'需求模型_明细'!I31</x:f>
        <x:v>31.53905231476991</x:v>
      </x:c>
      <x:c r="D9" s="46" t="n">
        <x:f>'需求模型_明细'!I32+'需求模型_明细'!I33+'需求模型_明细'!I34+'需求模型_明细'!I35+'需求模型_明细'!I36+'需求模型_明细'!I37+'需求模型_明细'!I38+'需求模型_明细'!I39+'需求模型_明细'!I40+'需求模型_明细'!I41+'需求模型_明细'!I42+'需求模型_明细'!I43+'需求模型_明细'!I44+'需求模型_明细'!I45</x:f>
        <x:v>33.40331132452266</x:v>
      </x:c>
      <x:c r="E9" s="46" t="n">
        <x:f>'需求模型_明细'!I4+'需求模型_明细'!I5+'需求模型_明细'!I6+'需求模型_明细'!I7+'需求模型_明细'!I8+'需求模型_明细'!I9+'需求模型_明细'!I10</x:f>
        <x:v>17.140393387624858</x:v>
      </x:c>
      <x:c r="F9" s="46" t="n">
        <x:f>'需求模型_明细'!I18+'需求模型_明细'!I19+'需求模型_明细'!I20+'需求模型_明细'!I21+'需求模型_明细'!I22+'需求模型_明细'!I23+'需求模型_明细'!I24</x:f>
        <x:v>17.82111226015993</x:v>
      </x:c>
      <x:c r="G9" s="46" t="n">
        <x:f>'需求模型_明细'!I32+'需求模型_明细'!I33+'需求模型_明细'!I34+'需求模型_明细'!I35+'需求模型_明细'!I36+'需求模型_明细'!I37+'需求模型_明细'!I38</x:f>
        <x:v>18.832504550492988</x:v>
      </x:c>
      <x:c r="H9" s="46" t="n">
        <x:f>'需求模型_明细'!I11+'需求模型_明细'!I12+'需求模型_明细'!I13+'需求模型_明细'!I14+'需求模型_明细'!I15+'需求模型_明细'!I16+'需求模型_明细'!I17</x:f>
        <x:v>13.126678637690024</x:v>
      </x:c>
      <x:c r="I9" s="46" t="n">
        <x:f>'需求模型_明细'!I25+'需求模型_明细'!I26+'需求模型_明细'!I27+'需求模型_明细'!I28+'需求模型_明细'!I29+'需求模型_明细'!I30+'需求模型_明细'!I31</x:f>
        <x:v>13.717940054609983</x:v>
      </x:c>
      <x:c r="J9" s="46" t="n">
        <x:f>'需求模型_明细'!I39+'需求模型_明细'!I40+'需求模型_明细'!I41+'需求模型_明细'!I42+'需求模型_明细'!I43+'需求模型_明细'!I44+'需求模型_明细'!I45</x:f>
        <x:v>14.570806774029675</x:v>
      </x:c>
      <x:c r="K9" s="136" t="n">
        <x:f>C9/C8-1</x:f>
        <x:v>0.02606317349327414</x:v>
      </x:c>
      <x:c r="L9" s="136" t="n">
        <x:f>F9/F8-1</x:f>
        <x:v>0.02227376026658301</x:v>
      </x:c>
      <x:c r="M9" s="32" t="str">
        <x:v>七分类底层模型</x:v>
      </x:c>
    </x:row>
    <x:row r="10">
      <x:c r="A10" t="n">
        <x:v>2031</x:v>
      </x:c>
      <x:c r="B10" s="46" t="n">
        <x:f>'需求模型_明细'!J4+'需求模型_明细'!J5+'需求模型_明细'!J6+'需求模型_明细'!J7+'需求模型_明细'!J8+'需求模型_明细'!J9+'需求模型_明细'!J10+'需求模型_明细'!J11+'需求模型_明细'!J12+'需求模型_明细'!J13+'需求模型_明细'!J14+'需求模型_明细'!J15+'需求模型_明细'!J16+'需求模型_明细'!J17</x:f>
        <x:v>30.67331085169102</x:v>
      </x:c>
      <x:c r="C10" s="46" t="n">
        <x:f>'需求模型_明细'!J18+'需求模型_明细'!J19+'需求模型_明细'!J20+'需求模型_明细'!J21+'需求模型_明细'!J22+'需求模型_明细'!J23+'需求模型_明细'!J24+'需求模型_明细'!J25+'需求模型_明细'!J26+'需求模型_明细'!J27+'需求模型_明细'!J28+'需求模型_明细'!J29+'需求模型_明细'!J30+'需求模型_明细'!J31</x:f>
        <x:v>32.302542944108836</x:v>
      </x:c>
      <x:c r="D10" s="46" t="n">
        <x:f>'需求模型_明细'!J32+'需求模型_明细'!J33+'需求模型_明细'!J34+'需求模型_明细'!J35+'需求模型_明细'!J36+'需求模型_明细'!J37+'需求模型_明细'!J38+'需求模型_明细'!J39+'需求模型_明细'!J40+'需求模型_明细'!J41+'需求模型_明细'!J42+'需求模型_明细'!J43+'需求模型_明细'!J44+'需求模型_明细'!J45</x:f>
        <x:v>34.5964055866538</x:v>
      </x:c>
      <x:c r="E10" s="46" t="n">
        <x:f>'需求模型_明细'!J4+'需求模型_明细'!J5+'需求模型_明细'!J6+'需求模型_明细'!J7+'需求模型_明细'!J8+'需求模型_明细'!J9+'需求模型_明细'!J10</x:f>
        <x:v>17.298973966978878</x:v>
      </x:c>
      <x:c r="F10" s="46" t="n">
        <x:f>'需求模型_明细'!J18+'需求模型_明细'!J19+'需求模型_明细'!J20+'需求模型_明细'!J21+'需求模型_明细'!J22+'需求模型_明细'!J23+'需求模型_明细'!J24</x:f>
        <x:v>18.168267235604983</x:v>
      </x:c>
      <x:c r="G10" s="46" t="n">
        <x:f>'需求模型_明细'!J32+'需求模型_明细'!J33+'需求模型_明细'!J34+'需求模型_明细'!J35+'需求模型_明细'!J36+'需求模型_明细'!J37+'需求模型_明细'!J38</x:f>
        <x:v>19.405152939071844</x:v>
      </x:c>
      <x:c r="H10" s="46" t="n">
        <x:f>'需求模型_明细'!J11+'需求模型_明细'!J12+'需求模型_明细'!J13+'需求模型_明细'!J14+'需求模型_明细'!J15+'需求模型_明细'!J16+'需求模型_明细'!J17</x:f>
        <x:v>13.374336884712138</x:v>
      </x:c>
      <x:c r="I10" s="46" t="n">
        <x:f>'需求模型_明细'!J25+'需求模型_明细'!J26+'需求模型_明细'!J27+'需求模型_明细'!J28+'需求模型_明细'!J29+'需求模型_明细'!J30+'需求模型_明细'!J31</x:f>
        <x:v>14.134275708503848</x:v>
      </x:c>
      <x:c r="J10" s="46" t="n">
        <x:f>'需求模型_明细'!J39+'需求模型_明细'!J40+'需求模型_明细'!J41+'需求模型_明细'!J42+'需求模型_明细'!J43+'需求模型_明细'!J44+'需求模型_明细'!J45</x:f>
        <x:v>15.191252647581953</x:v>
      </x:c>
      <x:c r="K10" s="136" t="n">
        <x:f>C10/C9-1</x:f>
        <x:v>0.024207786008249244</x:v>
      </x:c>
      <x:c r="L10" s="136" t="n">
        <x:f>F10/F9-1</x:f>
        <x:v>0.019479983649569377</x:v>
      </x:c>
      <x:c r="M10" s="32" t="str">
        <x:v>七分类底层模型</x:v>
      </x:c>
    </x:row>
    <x:row r="11">
      <x:c r="A11" t="n">
        <x:v>2032</x:v>
      </x:c>
      <x:c r="B11" s="46" t="n">
        <x:f>'需求模型_明细'!K4+'需求模型_明细'!K5+'需求模型_明细'!K6+'需求模型_明细'!K7+'需求模型_明细'!K8+'需求模型_明细'!K9+'需求模型_明细'!K10+'需求模型_明细'!K11+'需求模型_明细'!K12+'需求模型_明细'!K13+'需求模型_明细'!K14+'需求模型_明细'!K15+'需求模型_明细'!K16+'需求模型_明细'!K17</x:f>
        <x:v>31.05147616311451</x:v>
      </x:c>
      <x:c r="C11" s="46" t="n">
        <x:f>'需求模型_明细'!K18+'需求模型_明细'!K19+'需求模型_明细'!K20+'需求模型_明细'!K21+'需求模型_明细'!K22+'需求模型_明细'!K23+'需求模型_明细'!K24+'需求模型_明细'!K25+'需求模型_明细'!K26+'需求模型_明细'!K27+'需求模型_明细'!K28+'需求模型_明细'!K29+'需求模型_明细'!K30+'需求模型_明细'!K31</x:f>
        <x:v>33.056527415871706</x:v>
      </x:c>
      <x:c r="D11" s="46" t="n">
        <x:f>'需求模型_明细'!K32+'需求模型_明细'!K33+'需求模型_明细'!K34+'需求模型_明细'!K35+'需求模型_明细'!K36+'需求模型_明细'!K37+'需求模型_明细'!K38+'需求模型_明细'!K39+'需求模型_明细'!K40+'需求模型_明细'!K41+'需求模型_明细'!K42+'需求模型_明细'!K43+'需求模型_明细'!K44+'需求模型_明细'!K45</x:f>
        <x:v>35.81595799732417</x:v>
      </x:c>
      <x:c r="E11" s="46" t="n">
        <x:f>'需求模型_明细'!K4+'需求模型_明细'!K5+'需求模型_明细'!K6+'需求模型_明细'!K7+'需求模型_明细'!K8+'需求模型_明细'!K9+'需求模型_明细'!K10</x:f>
        <x:v>17.430941238839928</x:v>
      </x:c>
      <x:c r="F11" s="46" t="n">
        <x:f>'需求模型_明细'!K18+'需求模型_明细'!K19+'需求模型_明细'!K20+'需求模型_明细'!K21+'需求模型_明细'!K22+'需求模型_明细'!K23+'需求模型_明细'!K24</x:f>
        <x:v>18.49575433639722</x:v>
      </x:c>
      <x:c r="G11" s="46" t="n">
        <x:f>'需求模型_明细'!K32+'需求模型_明细'!K33+'需求模型_明细'!K34+'需求模型_明细'!K35+'需求模型_明细'!K36+'需求模型_明细'!K37+'需求模型_明细'!K38</x:f>
        <x:v>19.97352750081601</x:v>
      </x:c>
      <x:c r="H11" s="46" t="n">
        <x:f>'需求模型_明细'!K11+'需求模型_明细'!K12+'需求模型_明细'!K13+'需求模型_明细'!K14+'需求模型_明细'!K15+'需求模型_明细'!K16+'需求模型_明细'!K17</x:f>
        <x:v>13.620534924274585</x:v>
      </x:c>
      <x:c r="I11" s="46" t="n">
        <x:f>'需求模型_明细'!K25+'需求模型_明细'!K26+'需求模型_明细'!K27+'需求模型_明细'!K28+'需求模型_明细'!K29+'需求模型_明细'!K30+'需求模型_明细'!K31</x:f>
        <x:v>14.56077307947448</x:v>
      </x:c>
      <x:c r="J11" s="46" t="n">
        <x:f>'需求模型_明细'!K39+'需求模型_明细'!K40+'需求模型_明细'!K41+'需求模型_明细'!K42+'需求模型_明细'!K43+'需求模型_明细'!K44+'需求模型_明细'!K45</x:f>
        <x:v>15.84243049650816</x:v>
      </x:c>
      <x:c r="K11" s="136" t="n">
        <x:f>C11/C10-1</x:f>
        <x:v>0.023341334862318597</x:v>
      </x:c>
      <x:c r="L11" s="136" t="n">
        <x:f>F11/F10-1</x:f>
        <x:v>0.01802522478040447</x:v>
      </x:c>
      <x:c r="M11" s="32" t="str">
        <x:v>七分类底层模型</x:v>
      </x:c>
    </x:row>
    <x:row r="12">
      <x:c r="A12" t="n">
        <x:v>2033</x:v>
      </x:c>
      <x:c r="B12" s="46" t="n">
        <x:f>'需求模型_明细'!L4+'需求模型_明细'!L5+'需求模型_明细'!L6+'需求模型_明细'!L7+'需求模型_明细'!L8+'需求模型_明细'!L9+'需求模型_明细'!L10+'需求模型_明细'!L11+'需求模型_明细'!L12+'需求模型_明细'!L13+'需求模型_明细'!L14+'需求模型_明细'!L15+'需求模型_明细'!L16+'需求模型_明细'!L17</x:f>
        <x:v>31.408395336860842</x:v>
      </x:c>
      <x:c r="C12" s="46" t="n">
        <x:f>'需求模型_明细'!L18+'需求模型_明细'!L19+'需求模型_明细'!L20+'需求模型_明细'!L21+'需求模型_明细'!L22+'需求模型_明细'!L23+'需求模型_明细'!L24+'需求模型_明细'!L25+'需求模型_明细'!L26+'需求模型_明细'!L27+'需求模型_明细'!L28+'需求模型_明细'!L29+'需求模型_明细'!L30+'需求模型_明细'!L31</x:f>
        <x:v>33.807214545079646</x:v>
      </x:c>
      <x:c r="D12" s="46" t="n">
        <x:f>'需求模型_明细'!L32+'需求模型_明细'!L33+'需求模型_明细'!L34+'需求模型_明细'!L35+'需求模型_明细'!L36+'需求模型_明细'!L37+'需求模型_明细'!L38+'需求模型_明细'!L39+'需求模型_明细'!L40+'需求模型_明细'!L41+'需求模型_明细'!L42+'需求模型_明细'!L43+'需求模型_明细'!L44+'需求模型_明细'!L45</x:f>
        <x:v>37.06951930936081</x:v>
      </x:c>
      <x:c r="E12" s="46" t="n">
        <x:f>'需求模型_明细'!L4+'需求模型_明细'!L5+'需求模型_明细'!L6+'需求模型_明细'!L7+'需求模型_明细'!L8+'需求模型_明细'!L9+'需求模型_明细'!L10</x:f>
        <x:v>17.53844659266728</x:v>
      </x:c>
      <x:c r="F12" s="46" t="n">
        <x:f>'需求模型_明细'!L18+'需求模型_明细'!L19+'需求模型_明细'!L20+'需求模型_明细'!L21+'需求模型_明细'!L22+'需求模型_明细'!L23+'需求模型_明细'!L24</x:f>
        <x:v>18.804496049076054</x:v>
      </x:c>
      <x:c r="G12" s="46" t="n">
        <x:f>'需求模型_明细'!L32+'需求模型_明细'!L33+'需求模型_明细'!L34+'需求模型_明细'!L35+'需求模型_明细'!L36+'需求模型_明细'!L37+'需求模型_明细'!L38</x:f>
        <x:v>20.537984698580285</x:v>
      </x:c>
      <x:c r="H12" s="46" t="n">
        <x:f>'需求模型_明细'!L11+'需求模型_明细'!L12+'需求模型_明细'!L13+'需求模型_明细'!L14+'需求模型_明细'!L15+'需求模型_明细'!L16+'需求模型_明细'!L17</x:f>
        <x:v>13.869948744193564</x:v>
      </x:c>
      <x:c r="I12" s="46" t="n">
        <x:f>'需求模型_明细'!L25+'需求模型_明细'!L26+'需求模型_明细'!L27+'需求模型_明细'!L28+'需求模型_明细'!L29+'需求模型_明细'!L30+'需求模型_明细'!L31</x:f>
        <x:v>15.002718496003592</x:v>
      </x:c>
      <x:c r="J12" s="46" t="n">
        <x:f>'需求模型_明细'!L39+'需求模型_明细'!L40+'需求模型_明细'!L41+'需求模型_明细'!L42+'需求模型_明细'!L43+'需求模型_明细'!L44+'需求模型_明细'!L45</x:f>
        <x:v>16.53153461078052</x:v>
      </x:c>
      <x:c r="K12" s="136" t="n">
        <x:f>C12/C11-1</x:f>
        <x:v>0.022709195063469023</x:v>
      </x:c>
      <x:c r="L12" s="136" t="n">
        <x:f>F12/F11-1</x:f>
        <x:v>0.016692572093222058</x:v>
      </x:c>
      <x:c r="M12" s="32" t="str">
        <x:v>七分类底层模型</x:v>
      </x:c>
    </x:row>
    <x:row r="13">
      <x:c r="A13" t="n">
        <x:v>2034</x:v>
      </x:c>
      <x:c r="B13" s="46" t="n">
        <x:f>'需求模型_明细'!M4+'需求模型_明细'!M5+'需求模型_明细'!M6+'需求模型_明细'!M7+'需求模型_明细'!M8+'需求模型_明细'!M9+'需求模型_明细'!M10+'需求模型_明细'!M11+'需求模型_明细'!M12+'需求模型_明细'!M13+'需求模型_明细'!M14+'需求模型_明细'!M15+'需求模型_明细'!M16+'需求模型_明细'!M17</x:f>
        <x:v>31.714853352882372</x:v>
      </x:c>
      <x:c r="C13" s="46" t="n">
        <x:f>'需求模型_明细'!M18+'需求模型_明细'!M19+'需求模型_明细'!M20+'需求模型_明细'!M21+'需求模型_明细'!M22+'需求模型_明细'!M23+'需求模型_明细'!M24+'需求模型_明细'!M25+'需求模型_明细'!M26+'需求模型_明细'!M27+'需求模型_明细'!M28+'需求模型_明细'!M29+'需求模型_明细'!M30+'需求模型_明细'!M31</x:f>
        <x:v>34.520997317534466</x:v>
      </x:c>
      <x:c r="D13" s="46" t="n">
        <x:f>'需求模型_明细'!M32+'需求模型_明细'!M33+'需求模型_明细'!M34+'需求模型_明细'!M35+'需求模型_明细'!M36+'需求模型_明细'!M37+'需求模型_明细'!M38+'需求模型_明细'!M39+'需求模型_明细'!M40+'需求模型_明细'!M41+'需求模型_明细'!M42+'需求模型_明细'!M43+'需求模型_明细'!M44+'需求模型_明细'!M45</x:f>
        <x:v>38.31984109634033</x:v>
      </x:c>
      <x:c r="E13" s="46" t="n">
        <x:f>'需求模型_明细'!M4+'需求模型_明细'!M5+'需求模型_明细'!M6+'需求模型_明细'!M7+'需求模型_明细'!M8+'需求模型_明细'!M9+'需求模型_明细'!M10</x:f>
        <x:v>17.619960828406615</x:v>
      </x:c>
      <x:c r="F13" s="46" t="n">
        <x:f>'需求模型_明细'!M18+'需求模型_明细'!M19+'需求模型_明细'!M20+'需求模型_明细'!M21+'需求模型_明细'!M22+'需求模型_明细'!M23+'需求模型_明细'!M24</x:f>
        <x:v>19.09144082885989</x:v>
      </x:c>
      <x:c r="G13" s="46" t="n">
        <x:f>'需求模型_明细'!M32+'需求模型_明细'!M33+'需求模型_明细'!M34+'需求模型_明细'!M35+'需求模型_明细'!M36+'需求模型_明细'!M37+'需求模型_明细'!M38</x:f>
        <x:v>21.09441081397187</x:v>
      </x:c>
      <x:c r="H13" s="46" t="n">
        <x:f>'需求模型_明细'!M11+'需求模型_明细'!M12+'需求模型_明细'!M13+'需求模型_明细'!M14+'需求模型_明细'!M15+'需求模型_明细'!M16+'需求模型_明细'!M17</x:f>
        <x:v>14.09489252447576</x:v>
      </x:c>
      <x:c r="I13" s="46" t="n">
        <x:f>'需求模型_明细'!M25+'需求模型_明细'!M26+'需求模型_明细'!M27+'需求模型_明细'!M28+'需求模型_明细'!M29+'需求模型_明细'!M30+'需求模型_明细'!M31</x:f>
        <x:v>15.429556488674566</x:v>
      </x:c>
      <x:c r="J13" s="46" t="n">
        <x:f>'需求模型_明细'!M39+'需求模型_明细'!M40+'需求模型_明细'!M41+'需求模型_明细'!M42+'需求模型_明细'!M43+'需求模型_明细'!M44+'需求模型_明细'!M45</x:f>
        <x:v>17.225430282368468</x:v>
      </x:c>
      <x:c r="K13" s="136" t="n">
        <x:f>C13/C12-1</x:f>
        <x:v>0.02111332690550527</x:v>
      </x:c>
      <x:c r="L13" s="136" t="n">
        <x:f>F13/F12-1</x:f>
        <x:v>0.01525937089911733</x:v>
      </x:c>
      <x:c r="M13" s="32" t="str">
        <x:v>七分类底层模型</x:v>
      </x:c>
    </x:row>
    <x:row r="14">
      <x:c r="A14" t="n">
        <x:v>2035</x:v>
      </x:c>
      <x:c r="B14" s="46" t="n">
        <x:f>'需求模型_明细'!N4+'需求模型_明细'!N5+'需求模型_明细'!N6+'需求模型_明细'!N7+'需求模型_明细'!N8+'需求模型_明细'!N9+'需求模型_明细'!N10+'需求模型_明细'!N11+'需求模型_明细'!N12+'需求模型_明细'!N13+'需求模型_明细'!N14+'需求模型_明细'!N15+'需求模型_明细'!N16+'需求模型_明细'!N17</x:f>
        <x:v>31.993939131062536</x:v>
      </x:c>
      <x:c r="C14" s="46" t="n">
        <x:f>'需求模型_明细'!N18+'需求模型_明细'!N19+'需求模型_明细'!N20+'需求模型_明细'!N21+'需求模型_明细'!N22+'需求模型_明细'!N23+'需求模型_明细'!N24+'需求模型_明细'!N25+'需求模型_明细'!N26+'需求模型_明细'!N27+'需求模型_明细'!N28+'需求模型_明细'!N29+'需求模型_明细'!N30+'需求模型_明细'!N31</x:f>
        <x:v>35.2216040094938</x:v>
      </x:c>
      <x:c r="D14" s="46" t="n">
        <x:f>'需求模型_明细'!N32+'需求模型_明细'!N33+'需求模型_明细'!N34+'需求模型_明细'!N35+'需求模型_明细'!N36+'需求模型_明细'!N37+'需求模型_明细'!N38+'需求模型_明细'!N39+'需求模型_明细'!N40+'需求模型_明细'!N41+'需求模型_明细'!N42+'需求模型_明细'!N43+'需求模型_明细'!N44+'需求模型_明细'!N45</x:f>
        <x:v>39.59351571785</x:v>
      </x:c>
      <x:c r="E14" s="46" t="n">
        <x:f>'需求模型_明细'!N4+'需求模型_明细'!N5+'需求模型_明细'!N6+'需求模型_明细'!N7+'需求模型_明细'!N8+'需求模型_明细'!N9+'需求模型_明细'!N10</x:f>
        <x:v>17.676209703391585</x:v>
      </x:c>
      <x:c r="F14" s="46" t="n">
        <x:f>'需求模型_明细'!N18+'需求模型_明细'!N19+'需求模型_明细'!N20+'需求模型_明细'!N21+'需求模型_明细'!N22+'需求模型_明细'!N23+'需求模型_明细'!N24</x:f>
        <x:v>19.355556574300685</x:v>
      </x:c>
      <x:c r="G14" s="46" t="n">
        <x:f>'需求模型_明细'!N32+'需求模型_明细'!N33+'需求模型_明细'!N34+'需求模型_明细'!N35+'需求模型_明细'!N36+'需求模型_明细'!N37+'需求模型_明细'!N38</x:f>
        <x:v>21.640325285781227</x:v>
      </x:c>
      <x:c r="H14" s="46" t="n">
        <x:f>'需求模型_明细'!N11+'需求模型_明细'!N12+'需求模型_明细'!N13+'需求模型_明细'!N14+'需求模型_明细'!N15+'需求模型_明细'!N16+'需求模型_明细'!N17</x:f>
        <x:v>14.317729427670955</x:v>
      </x:c>
      <x:c r="I14" s="46" t="n">
        <x:f>'需求模型_明细'!N25+'需求模型_明细'!N26+'需求模型_明细'!N27+'需求模型_明细'!N28+'需求模型_明细'!N29+'需求模型_明细'!N30+'需求模型_明细'!N31</x:f>
        <x:v>15.866047435193112</x:v>
      </x:c>
      <x:c r="J14" s="46" t="n">
        <x:f>'需求模型_明细'!N39+'需求模型_明细'!N40+'需求模型_明细'!N41+'需求模型_明细'!N42+'需求模型_明细'!N43+'需求模型_明细'!N44+'需求模型_明细'!N45</x:f>
        <x:v>17.953190432068773</x:v>
      </x:c>
      <x:c r="K14" s="136" t="n">
        <x:f>C14/C13-1</x:f>
        <x:v>0.020295088392578764</x:v>
      </x:c>
      <x:c r="L14" s="136" t="n">
        <x:f>F14/F13-1</x:f>
        <x:v>0.013834248960483908</x:v>
      </x:c>
      <x:c r="M14" s="32" t="str">
        <x:v>七分类底层模型</x:v>
      </x:c>
    </x:row>
    <x:row r="17" ht="20" customHeight="1">
      <x:c r="A17" s="443" t="str">
        <x:v>2035情景比较</x:v>
      </x:c>
      <x:c r="B17" s="443" t="str">
        <x:v>2035情景比较</x:v>
      </x:c>
      <x:c r="C17" s="443" t="str">
        <x:v>2035情景比较</x:v>
      </x:c>
      <x:c r="D17" s="443" t="str">
        <x:v>2035情景比较</x:v>
      </x:c>
      <x:c r="E17" s="443" t="str">
        <x:v>2035情景比较</x:v>
      </x:c>
      <x:c r="F17" s="443" t="str">
        <x:v>2035情景比较</x:v>
      </x:c>
      <x:c r="G17" s="443" t="str">
        <x:v>2035情景比较</x:v>
      </x:c>
      <x:c r="H17" s="443" t="str">
        <x:v>2035情景比较</x:v>
      </x:c>
      <x:c r="I17" s="443" t="str">
        <x:v>2035情景比较</x:v>
      </x:c>
      <x:c r="J17" s="443" t="str">
        <x:v>2035情景比较</x:v>
      </x:c>
      <x:c r="K17" s="443" t="str">
        <x:v>2035情景比较</x:v>
      </x:c>
      <x:c r="L17" s="443" t="str">
        <x:v>2035情景比较</x:v>
      </x:c>
      <x:c r="M17" s="443" t="str">
        <x:v>2035情景比较</x:v>
      </x:c>
    </x:row>
    <x:row r="18">
      <x:c r="A18" s="437" t="str">
        <x:v>情景</x:v>
      </x:c>
      <x:c r="B18" s="437" t="str">
        <x:v>全球</x:v>
      </x:c>
      <x:c r="C18" s="437" t="str">
        <x:v>中国</x:v>
      </x:c>
      <x:c r="D18" s="437" t="str">
        <x:v>非中国</x:v>
      </x:c>
      <x:c r="E18" s="437" t="str">
        <x:v>情景含义</x:v>
      </x:c>
    </x:row>
    <x:row r="19">
      <x:c r="A19" s="444" t="str">
        <x:v>低情景</x:v>
      </x:c>
      <x:c r="B19" s="46" t="n">
        <x:f>B14</x:f>
        <x:v>31.993939131062536</x:v>
      </x:c>
      <x:c r="C19" s="46" t="n">
        <x:f>E14</x:f>
        <x:v>17.676209703391585</x:v>
      </x:c>
      <x:c r="D19" s="46" t="n">
        <x:f>H14</x:f>
        <x:v>14.317729427670955</x:v>
      </x:c>
      <x:c r="E19" s="511" t="str">
        <x:v>投资和电气化较弱、铜铝替代和循环利用更快</x:v>
      </x:c>
    </x:row>
    <x:row r="20">
      <x:c r="A20" s="444" t="str">
        <x:v>基准情景</x:v>
      </x:c>
      <x:c r="B20" s="46" t="n">
        <x:f>C14</x:f>
        <x:v>35.2216040094938</x:v>
      </x:c>
      <x:c r="C20" s="46" t="n">
        <x:f>F14</x:f>
        <x:v>19.355556574300685</x:v>
      </x:c>
      <x:c r="D20" s="46" t="n">
        <x:f>I14</x:f>
        <x:v>15.866047435193112</x:v>
      </x:c>
      <x:c r="E20" s="511" t="str">
        <x:v>近端锚定ICSG；中长期通过七类用途及外部校验形成</x:v>
      </x:c>
      <x:c r="O20" s="437" t="str">
        <x:v>年份</x:v>
      </x:c>
      <x:c r="P20" s="437" t="str">
        <x:v>中国基准</x:v>
      </x:c>
      <x:c r="Q20" s="437" t="str">
        <x:v>非中国基准</x:v>
      </x:c>
      <x:c r="R20" s="437" t="str">
        <x:v>全球基准</x:v>
      </x:c>
    </x:row>
    <x:row r="21">
      <x:c r="A21" s="444" t="str">
        <x:v>高情景</x:v>
      </x:c>
      <x:c r="B21" s="46" t="n">
        <x:f>D14</x:f>
        <x:v>39.59351571785</x:v>
      </x:c>
      <x:c r="C21" s="46" t="n">
        <x:f>G14</x:f>
        <x:v>21.640325285781227</x:v>
      </x:c>
      <x:c r="D21" s="46" t="n">
        <x:f>J14</x:f>
        <x:v>17.953190432068773</x:v>
      </x:c>
      <x:c r="E21" s="511" t="str">
        <x:v>电网、交通、新能源及数字基础设施同步加速</x:v>
      </x:c>
      <x:c r="O21" t="n">
        <x:f>A4</x:f>
        <x:v>2025</x:v>
      </x:c>
      <x:c r="P21" t="n">
        <x:f>F4</x:f>
        <x:v>16.25</x:v>
      </x:c>
      <x:c r="Q21" t="n">
        <x:f>I4</x:f>
        <x:v>11.9455</x:v>
      </x:c>
      <x:c r="R21" t="n">
        <x:f>C4</x:f>
        <x:v>28.1955</x:v>
      </x:c>
    </x:row>
    <x:row r="22">
      <x:c r="O22" t="n">
        <x:f>A5</x:f>
        <x:v>2026</x:v>
      </x:c>
      <x:c r="P22" t="n">
        <x:f>F5</x:f>
        <x:v>16.431021538893877</x:v>
      </x:c>
      <x:c r="Q22" t="n">
        <x:f>I5</x:f>
        <x:v>12.215606461106125</x:v>
      </x:c>
      <x:c r="R22" t="n">
        <x:f>C5</x:f>
        <x:v>28.646627999999996</x:v>
      </x:c>
    </x:row>
    <x:row r="23">
      <x:c r="O23" t="n">
        <x:f>A6</x:f>
        <x:v>2027</x:v>
      </x:c>
      <x:c r="P23" t="n">
        <x:f>F6</x:f>
        <x:v>16.6934704659474</x:v>
      </x:c>
      <x:c r="Q23" t="n">
        <x:f>I6</x:f>
        <x:v>12.526090094052606</x:v>
      </x:c>
      <x:c r="R23" t="n">
        <x:f>C6</x:f>
        <x:v>29.21956056</x:v>
      </x:c>
    </x:row>
    <x:row r="24">
      <x:c r="O24" t="n">
        <x:f>A7</x:f>
        <x:v>2028</x:v>
      </x:c>
      <x:c r="P24" t="n">
        <x:f>F7</x:f>
        <x:v>17.05388294669908</x:v>
      </x:c>
      <x:c r="Q24" t="n">
        <x:f>I7</x:f>
        <x:v>12.910570945154882</x:v>
      </x:c>
      <x:c r="R24" t="n">
        <x:f>C7</x:f>
        <x:v>29.964453891853957</x:v>
      </x:c>
    </x:row>
    <x:row r="25">
      <x:c r="O25" t="n">
        <x:f>A8</x:f>
        <x:v>2029</x:v>
      </x:c>
      <x:c r="P25" t="n">
        <x:f>F8</x:f>
        <x:v>17.432817854497834</x:v>
      </x:c>
      <x:c r="Q25" t="n">
        <x:f>I8</x:f>
        <x:v>13.305106602330603</x:v>
      </x:c>
      <x:c r="R25" t="n">
        <x:f>C8</x:f>
        <x:v>30.737924456828438</x:v>
      </x:c>
    </x:row>
    <x:row r="26">
      <x:c r="O26" t="n">
        <x:f>A9</x:f>
        <x:v>2030</x:v>
      </x:c>
      <x:c r="P26" t="n">
        <x:f>F9</x:f>
        <x:v>17.82111226015993</x:v>
      </x:c>
      <x:c r="Q26" t="n">
        <x:f>I9</x:f>
        <x:v>13.717940054609983</x:v>
      </x:c>
      <x:c r="R26" t="n">
        <x:f>C9</x:f>
        <x:v>31.53905231476991</x:v>
      </x:c>
    </x:row>
    <x:row r="27">
      <x:c r="O27" t="n">
        <x:f>A10</x:f>
        <x:v>2031</x:v>
      </x:c>
      <x:c r="P27" t="n">
        <x:f>F10</x:f>
        <x:v>18.168267235604983</x:v>
      </x:c>
      <x:c r="Q27" t="n">
        <x:f>I10</x:f>
        <x:v>14.134275708503848</x:v>
      </x:c>
      <x:c r="R27" t="n">
        <x:f>C10</x:f>
        <x:v>32.302542944108836</x:v>
      </x:c>
    </x:row>
    <x:row r="28">
      <x:c r="O28" t="n">
        <x:f>A11</x:f>
        <x:v>2032</x:v>
      </x:c>
      <x:c r="P28" t="n">
        <x:f>F11</x:f>
        <x:v>18.49575433639722</x:v>
      </x:c>
      <x:c r="Q28" t="n">
        <x:f>I11</x:f>
        <x:v>14.56077307947448</x:v>
      </x:c>
      <x:c r="R28" t="n">
        <x:f>C11</x:f>
        <x:v>33.056527415871706</x:v>
      </x:c>
    </x:row>
    <x:row r="29">
      <x:c r="O29" t="n">
        <x:f>A12</x:f>
        <x:v>2033</x:v>
      </x:c>
      <x:c r="P29" t="n">
        <x:f>F12</x:f>
        <x:v>18.804496049076054</x:v>
      </x:c>
      <x:c r="Q29" t="n">
        <x:f>I12</x:f>
        <x:v>15.002718496003592</x:v>
      </x:c>
      <x:c r="R29" t="n">
        <x:f>C12</x:f>
        <x:v>33.807214545079646</x:v>
      </x:c>
    </x:row>
    <x:row r="30">
      <x:c r="O30" t="n">
        <x:f>A13</x:f>
        <x:v>2034</x:v>
      </x:c>
      <x:c r="P30" t="n">
        <x:f>F13</x:f>
        <x:v>19.09144082885989</x:v>
      </x:c>
      <x:c r="Q30" t="n">
        <x:f>I13</x:f>
        <x:v>15.429556488674566</x:v>
      </x:c>
      <x:c r="R30" t="n">
        <x:f>C13</x:f>
        <x:v>34.520997317534466</x:v>
      </x:c>
    </x:row>
    <x:row r="31">
      <x:c r="O31" t="n">
        <x:f>A14</x:f>
        <x:v>2035</x:v>
      </x:c>
      <x:c r="P31" t="n">
        <x:f>F14</x:f>
        <x:v>19.355556574300685</x:v>
      </x:c>
      <x:c r="Q31" t="n">
        <x:f>I14</x:f>
        <x:v>15.866047435193112</x:v>
      </x:c>
      <x:c r="R31" t="n">
        <x:f>C14</x:f>
        <x:v>35.2216040094938</x:v>
      </x:c>
    </x:row>
  </x:sheetData>
  <x:mergeCells>
    <x:mergeCell ref="A1:Q1"/>
    <x:mergeCell ref="A17:M17"/>
  </x:mergeCells>
  <x:pageMargins left="0.7" right="0.7" top="0.75" bottom="0.75" header="0.3" footer="0.3"/>
  <x:drawing xmlns:r="http://schemas.openxmlformats.org/officeDocument/2006/relationships" r:id="Ra4ac358bcccb4410"/>
</x:worksheet>
</file>

<file path=xl/worksheets/sheet19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 ht="28" customHeight="1">
      <x:c r="A1" s="436" t="str">
        <x:v>【区域映射输入/Legacy】全球精炼铜需求七类用途旧路径</x:v>
      </x:c>
      <x:c r="B1" s="436" t="str">
        <x:v>全球精炼铜需求按七类用途拆分（基准情景）</x:v>
      </x:c>
      <x:c r="C1" s="436" t="str">
        <x:v>全球精炼铜需求按七类用途拆分（基准情景）</x:v>
      </x:c>
      <x:c r="D1" s="436" t="str">
        <x:v>全球精炼铜需求按七类用途拆分（基准情景）</x:v>
      </x:c>
      <x:c r="E1" s="436" t="str">
        <x:v>全球精炼铜需求按七类用途拆分（基准情景）</x:v>
      </x:c>
      <x:c r="F1" s="436" t="str">
        <x:v>全球精炼铜需求按七类用途拆分（基准情景）</x:v>
      </x:c>
      <x:c r="G1" s="436" t="str">
        <x:v>全球精炼铜需求按七类用途拆分（基准情景）</x:v>
      </x:c>
      <x:c r="H1" s="436" t="str">
        <x:v>全球精炼铜需求按七类用途拆分（基准情景）</x:v>
      </x:c>
      <x:c r="I1" s="436" t="str">
        <x:v>全球精炼铜需求按七类用途拆分（基准情景）</x:v>
      </x:c>
      <x:c r="J1" s="436" t="str">
        <x:v>全球精炼铜需求按七类用途拆分（基准情景）</x:v>
      </x:c>
      <x:c r="K1" s="436" t="str">
        <x:v>全球精炼铜需求按七类用途拆分（基准情景）</x:v>
      </x:c>
      <x:c r="L1" s="436" t="str">
        <x:v>全球精炼铜需求按七类用途拆分（基准情景）</x:v>
      </x:c>
      <x:c r="M1" s="436" t="str">
        <x:v>全球精炼铜需求按七类用途拆分（基准情景）</x:v>
      </x:c>
      <x:c r="N1" s="436" t="str">
        <x:v>全球精炼铜需求按七类用途拆分（基准情景）</x:v>
      </x:c>
      <x:c r="O1" s="436" t="str">
        <x:v>全球精炼铜需求按七类用途拆分（基准情景）</x:v>
      </x:c>
    </x:row>
    <x:row r="3">
      <x:c r="A3" s="437" t="str">
        <x:v>用途</x:v>
      </x:c>
      <x:c r="B3" s="437" t="n">
        <x:v>2025</x:v>
      </x:c>
      <x:c r="C3" s="437" t="n">
        <x:v>2026</x:v>
      </x:c>
      <x:c r="D3" s="437" t="n">
        <x:v>2027</x:v>
      </x:c>
      <x:c r="E3" s="437" t="n">
        <x:v>2028</x:v>
      </x:c>
      <x:c r="F3" s="437" t="n">
        <x:v>2029</x:v>
      </x:c>
      <x:c r="G3" s="437" t="n">
        <x:v>2030</x:v>
      </x:c>
      <x:c r="H3" s="437" t="n">
        <x:v>2031</x:v>
      </x:c>
      <x:c r="I3" s="437" t="n">
        <x:v>2032</x:v>
      </x:c>
      <x:c r="J3" s="437" t="n">
        <x:v>2033</x:v>
      </x:c>
      <x:c r="K3" s="437" t="n">
        <x:v>2034</x:v>
      </x:c>
      <x:c r="L3" s="437" t="n">
        <x:v>2035</x:v>
      </x:c>
      <x:c r="M3" s="437" t="str">
        <x:v>2025占比</x:v>
      </x:c>
      <x:c r="N3" s="437" t="str">
        <x:v>2035占比</x:v>
      </x:c>
      <x:c r="O3" s="437" t="str">
        <x:v>2025-35 CAGR</x:v>
      </x:c>
    </x:row>
    <x:row r="4">
      <x:c r="A4" s="444" t="str">
        <x:v>电网与公共电力基础设施</x:v>
      </x:c>
      <x:c r="B4" s="412" t="n">
        <x:f>'需求模型_明细'!D18+'需求模型_明细'!D25</x:f>
        <x:v>5</x:v>
      </x:c>
      <x:c r="C4" s="412" t="n">
        <x:f>'需求模型_明细'!E18+'需求模型_明细'!E25</x:f>
        <x:v>5.161762013388113</x:v>
      </x:c>
      <x:c r="D4" s="412" t="n">
        <x:f>'需求模型_明细'!F18+'需求模型_明细'!F25</x:f>
        <x:v>5.337989372499374</x:v>
      </x:c>
      <x:c r="E4" s="412" t="n">
        <x:f>'需求模型_明细'!G18+'需求模型_明细'!G25</x:f>
        <x:v>5.539816075095402</x:v>
      </x:c>
      <x:c r="F4" s="412" t="n">
        <x:f>'需求模型_明细'!H18+'需求模型_明细'!H25</x:f>
        <x:v>5.728868788589907</x:v>
      </x:c>
      <x:c r="G4" s="412" t="n">
        <x:f>'需求模型_明细'!I18+'需求模型_明细'!I25</x:f>
        <x:v>5.908235747980479</x:v>
      </x:c>
      <x:c r="H4" s="412" t="n">
        <x:f>'需求模型_明细'!J18+'需求模型_明细'!J25</x:f>
        <x:v>6.040767027521866</x:v>
      </x:c>
      <x:c r="I4" s="412" t="n">
        <x:f>'需求模型_明细'!K18+'需求模型_明细'!K25</x:f>
        <x:v>6.161234481260571</x:v>
      </x:c>
      <x:c r="J4" s="412" t="n">
        <x:f>'需求模型_明细'!L18+'需求模型_明细'!L25</x:f>
        <x:v>6.2777552670628385</x:v>
      </x:c>
      <x:c r="K4" s="412" t="n">
        <x:f>'需求模型_明细'!M18+'需求模型_明细'!M25</x:f>
        <x:v>6.384533003418692</x:v>
      </x:c>
      <x:c r="L4" s="412" t="n">
        <x:f>'需求模型_明细'!N18+'需求模型_明细'!N25</x:f>
        <x:v>6.483315810141903</x:v>
      </x:c>
      <x:c r="M4" s="186" t="n">
        <x:f>B4/SUM($B$4:$B$10)</x:f>
        <x:v>0.1773332624000284</x:v>
      </x:c>
      <x:c r="N4" s="186" t="n">
        <x:f>L4/SUM($L$4:$L$10)</x:f>
        <x:v>0.1840721339208277</x:v>
      </x:c>
      <x:c r="O4" s="186" t="n">
        <x:f>(L4/B4)^(1/10)-1</x:f>
        <x:v>0.026319823120253716</x:v>
      </x:c>
    </x:row>
    <x:row r="5">
      <x:c r="A5" s="444" t="str">
        <x:v>交通工具与充电设施</x:v>
      </x:c>
      <x:c r="B5" s="412" t="n">
        <x:f>'需求模型_明细'!D19+'需求模型_明细'!D26</x:f>
        <x:v>3.65</x:v>
      </x:c>
      <x:c r="C5" s="412" t="n">
        <x:f>'需求模型_明细'!E19+'需求模型_明细'!E26</x:f>
        <x:v>3.843139647753998</x:v>
      </x:c>
      <x:c r="D5" s="412" t="n">
        <x:f>'需求模型_明细'!F19+'需求模型_明细'!F26</x:f>
        <x:v>4.077232399123935</x:v>
      </x:c>
      <x:c r="E5" s="412" t="n">
        <x:f>'需求模型_明细'!G19+'需求模型_明细'!G26</x:f>
        <x:v>4.351819078087315</x:v>
      </x:c>
      <x:c r="F5" s="412" t="n">
        <x:f>'需求模型_明细'!H19+'需求模型_明细'!H26</x:f>
        <x:v>4.644923551294738</x:v>
      </x:c>
      <x:c r="G5" s="412" t="n">
        <x:f>'需求模型_明细'!I19+'需求模型_明细'!I26</x:f>
        <x:v>4.946843582128896</x:v>
      </x:c>
      <x:c r="H5" s="412" t="n">
        <x:f>'需求模型_明细'!J19+'需求模型_明细'!J26</x:f>
        <x:v>5.256723715501992</x:v>
      </x:c>
      <x:c r="I5" s="412" t="n">
        <x:f>'需求模型_明细'!K19+'需求模型_明细'!K26</x:f>
        <x:v>5.573681594143222</x:v>
      </x:c>
      <x:c r="J5" s="412" t="n">
        <x:f>'需求模型_明细'!L19+'需求模型_明细'!L26</x:f>
        <x:v>5.8968369975264565</x:v>
      </x:c>
      <x:c r="K5" s="412" t="n">
        <x:f>'需求模型_明细'!M19+'需求模型_明细'!M26</x:f>
        <x:v>6.209556622130165</x:v>
      </x:c>
      <x:c r="L5" s="412" t="n">
        <x:f>'需求模型_明细'!N19+'需求模型_明细'!N26</x:f>
        <x:v>6.524877123412596</x:v>
      </x:c>
      <x:c r="M5" s="186" t="n">
        <x:f>B5/SUM($B$4:$B$10)</x:f>
        <x:v>0.1294532815520207</x:v>
      </x:c>
      <x:c r="N5" s="186" t="n">
        <x:f>L5/SUM($L$4:$L$10)</x:f>
        <x:v>0.1852521288256449</x:v>
      </x:c>
      <x:c r="O5" s="186" t="n">
        <x:f>(L5/B5)^(1/10)-1</x:f>
        <x:v>0.05980983954797048</x:v>
      </x:c>
    </x:row>
    <x:row r="6">
      <x:c r="A6" s="444" t="str">
        <x:v>新能源发电与储能设备</x:v>
      </x:c>
      <x:c r="B6" s="412" t="n">
        <x:f>'需求模型_明细'!D20+'需求模型_明细'!D27</x:f>
        <x:v>1.3</x:v>
      </x:c>
      <x:c r="C6" s="412" t="n">
        <x:f>'需求模型_明细'!E20+'需求模型_明细'!E27</x:f>
        <x:v>1.4006285974129684</x:v>
      </x:c>
      <x:c r="D6" s="412" t="n">
        <x:f>'需求模型_明细'!F20+'需求模型_明细'!F27</x:f>
        <x:v>1.5057451723633029</x:v>
      </x:c>
      <x:c r="E6" s="412" t="n">
        <x:f>'需求模型_明细'!G20+'需求模型_明细'!G27</x:f>
        <x:v>1.6199086346381468</x:v>
      </x:c>
      <x:c r="F6" s="412" t="n">
        <x:f>'需求模型_明细'!H20+'需求模型_明细'!H27</x:f>
        <x:v>1.7347087066168392</x:v>
      </x:c>
      <x:c r="G6" s="412" t="n">
        <x:f>'需求模型_明细'!I20+'需求模型_明细'!I27</x:f>
        <x:v>1.8524798844610357</x:v>
      </x:c>
      <x:c r="H6" s="412" t="n">
        <x:f>'需求模型_明细'!J20+'需求模型_明细'!J27</x:f>
        <x:v>1.9691500259893542</x:v>
      </x:c>
      <x:c r="I6" s="412" t="n">
        <x:f>'需求模型_明细'!K20+'需求模型_明细'!K27</x:f>
        <x:v>2.0835000562630053</x:v>
      </x:c>
      <x:c r="J6" s="412" t="n">
        <x:f>'需求模型_明细'!L20+'需求模型_明细'!L27</x:f>
        <x:v>2.1942625647972163</x:v>
      </x:c>
      <x:c r="K6" s="412" t="n">
        <x:f>'需求模型_明细'!M20+'需求模型_明细'!M27</x:f>
        <x:v>2.3001433987816355</x:v>
      </x:c>
      <x:c r="L6" s="412" t="n">
        <x:f>'需求模型_明细'!N20+'需求模型_明细'!N27</x:f>
        <x:v>2.3998453690150754</x:v>
      </x:c>
      <x:c r="M6" s="186" t="n">
        <x:f>B6/SUM($B$4:$B$10)</x:f>
        <x:v>0.04610664822400738</x:v>
      </x:c>
      <x:c r="N6" s="186" t="n">
        <x:f>L6/SUM($L$4:$L$10)</x:f>
        <x:v>0.06813560700893151</x:v>
      </x:c>
      <x:c r="O6" s="186" t="n">
        <x:f>(L6/B6)^(1/10)-1</x:f>
        <x:v>0.0632220889605748</x:v>
      </x:c>
    </x:row>
    <x:row r="7">
      <x:c r="A7" s="444" t="str">
        <x:v>建筑与建筑电气化</x:v>
      </x:c>
      <x:c r="B7" s="412" t="n">
        <x:f>'需求模型_明细'!D21+'需求模型_明细'!D28</x:f>
        <x:v>6.8</x:v>
      </x:c>
      <x:c r="C7" s="412" t="n">
        <x:f>'需求模型_明细'!E21+'需求模型_明细'!E28</x:f>
        <x:v>6.714851498297651</x:v>
      </x:c>
      <x:c r="D7" s="412" t="n">
        <x:f>'需求模型_明细'!F21+'需求模型_明细'!F28</x:f>
        <x:v>6.671422213958618</x:v>
      </x:c>
      <x:c r="E7" s="412" t="n">
        <x:f>'需求模型_明细'!G21+'需求模型_明细'!G28</x:f>
        <x:v>6.68191739958643</x:v>
      </x:c>
      <x:c r="F7" s="412" t="n">
        <x:f>'需求模型_明细'!H21+'需求模型_明细'!H28</x:f>
        <x:v>6.7167126696270145</x:v>
      </x:c>
      <x:c r="G7" s="412" t="n">
        <x:f>'需求模型_明细'!I21+'需求模型_明细'!I28</x:f>
        <x:v>6.77489356586684</x:v>
      </x:c>
      <x:c r="H7" s="412" t="n">
        <x:f>'需求模型_明细'!J21+'需求模型_明细'!J28</x:f>
        <x:v>6.840503474868221</x:v>
      </x:c>
      <x:c r="I7" s="412" t="n">
        <x:f>'需求模型_明细'!K21+'需求模型_明细'!K28</x:f>
        <x:v>6.906822258708674</x:v>
      </x:c>
      <x:c r="J7" s="412" t="n">
        <x:f>'需求模型_明细'!L21+'需求模型_明细'!L28</x:f>
        <x:v>6.973858031665921</x:v>
      </x:c>
      <x:c r="K7" s="412" t="n">
        <x:f>'需求模型_明细'!M21+'需求模型_明细'!M28</x:f>
        <x:v>7.032221380112587</x:v>
      </x:c>
      <x:c r="L7" s="412" t="n">
        <x:f>'需求模型_明细'!N21+'需求模型_明细'!N28</x:f>
        <x:v>7.091111485884367</x:v>
      </x:c>
      <x:c r="M7" s="186" t="n">
        <x:f>B7/SUM($B$4:$B$10)</x:f>
        <x:v>0.24117323686403858</x:v>
      </x:c>
      <x:c r="N7" s="186" t="n">
        <x:f>L7/SUM($L$4:$L$10)</x:f>
        <x:v>0.20132846544901806</x:v>
      </x:c>
      <x:c r="O7" s="186" t="n">
        <x:f>(L7/B7)^(1/10)-1</x:f>
        <x:v>0.004200746924063914</x:v>
      </x:c>
    </x:row>
    <x:row r="8">
      <x:c r="A8" s="444" t="str">
        <x:v>工业机械与一般电气设备</x:v>
      </x:c>
      <x:c r="B8" s="412" t="n">
        <x:f>'需求模型_明细'!D22+'需求模型_明细'!D29</x:f>
        <x:v>3.2</x:v>
      </x:c>
      <x:c r="C8" s="412" t="n">
        <x:f>'需求模型_明细'!E22+'需求模型_明细'!E29</x:f>
        <x:v>3.2399183374924228</x:v>
      </x:c>
      <x:c r="D8" s="412" t="n">
        <x:f>'需求模型_明细'!F22+'需求模型_明细'!F29</x:f>
        <x:v>3.2824780852109923</x:v>
      </x:c>
      <x:c r="E8" s="412" t="n">
        <x:f>'需求模型_明细'!G22+'需求模型_明细'!G29</x:f>
        <x:v>3.3373934587085907</x:v>
      </x:c>
      <x:c r="F8" s="412" t="n">
        <x:f>'需求模型_明细'!H22+'需求模型_明细'!H29</x:f>
        <x:v>3.3888880464411546</x:v>
      </x:c>
      <x:c r="G8" s="412" t="n">
        <x:f>'需求模型_明细'!I22+'需求模型_明细'!I29</x:f>
        <x:v>3.441214233269628</x:v>
      </x:c>
      <x:c r="H8" s="412" t="n">
        <x:f>'需求模型_明细'!J22+'需求模型_明细'!J29</x:f>
        <x:v>3.4897397084139214</x:v>
      </x:c>
      <x:c r="I8" s="412" t="n">
        <x:f>'需求模型_明细'!K22+'需求模型_明细'!K29</x:f>
        <x:v>3.538977645538157</x:v>
      </x:c>
      <x:c r="J8" s="412" t="n">
        <x:f>'需求模型_明细'!L22+'需求模型_明细'!L29</x:f>
        <x:v>3.5843588349461886</x:v>
      </x:c>
      <x:c r="K8" s="412" t="n">
        <x:f>'需求模型_明细'!M22+'需求模型_明细'!M29</x:f>
        <x:v>3.6303736816814487</x:v>
      </x:c>
      <x:c r="L8" s="412" t="n">
        <x:f>'需求模型_明细'!N22+'需求模型_明细'!N29</x:f>
        <x:v>3.6731488816462265</x:v>
      </x:c>
      <x:c r="M8" s="186" t="n">
        <x:f>B8/SUM($B$4:$B$10)</x:f>
        <x:v>0.11349328793601816</x:v>
      </x:c>
      <x:c r="N8" s="186" t="n">
        <x:f>L8/SUM($L$4:$L$10)</x:f>
        <x:v>0.104286814440823</x:v>
      </x:c>
      <x:c r="O8" s="186" t="n">
        <x:f>(L8/B8)^(1/10)-1</x:f>
        <x:v>0.013885367553341466</x:v>
      </x:c>
    </x:row>
    <x:row r="9">
      <x:c r="A9" s="444" t="str">
        <x:v>消费品、家电与数字基础设施</x:v>
      </x:c>
      <x:c r="B9" s="412" t="n">
        <x:f>'需求模型_明细'!D23+'需求模型_明细'!D30</x:f>
        <x:v>5.8</x:v>
      </x:c>
      <x:c r="C9" s="412" t="n">
        <x:f>'需求模型_明细'!E23+'需求模型_明细'!E30</x:f>
        <x:v>5.845495817144774</x:v>
      </x:c>
      <x:c r="D9" s="412" t="n">
        <x:f>'需求模型_明细'!F23+'需求模型_明细'!F30</x:f>
        <x:v>5.906910067383514</x:v>
      </x:c>
      <x:c r="E9" s="412" t="n">
        <x:f>'需求模型_明细'!G23+'需求模型_明细'!G30</x:f>
        <x:v>5.990206084808719</x:v>
      </x:c>
      <x:c r="F9" s="412" t="n">
        <x:f>'需求模型_明细'!H23+'需求模型_明细'!H30</x:f>
        <x:v>6.074774742568591</x:v>
      </x:c>
      <x:c r="G9" s="412" t="n">
        <x:f>'需求模型_明细'!I23+'需求模型_明细'!I30</x:f>
        <x:v>6.16063732028591</x:v>
      </x:c>
      <x:c r="H9" s="412" t="n">
        <x:f>'需求模型_明细'!J23+'需求模型_明细'!J30</x:f>
        <x:v>6.245165381716732</x:v>
      </x:c>
      <x:c r="I9" s="412" t="n">
        <x:f>'需求模型_明细'!K23+'需求模型_明细'!K30</x:f>
        <x:v>6.326026175507147</x:v>
      </x:c>
      <x:c r="J9" s="412" t="n">
        <x:f>'需求模型_明细'!L23+'需求模型_明细'!L30</x:f>
        <x:v>6.408019717521087</x:v>
      </x:c>
      <x:c r="K9" s="412" t="n">
        <x:f>'需求模型_明细'!M23+'需求模型_明细'!M30</x:f>
        <x:v>6.486161469324108</x:v>
      </x:c>
      <x:c r="L9" s="412" t="n">
        <x:f>'需求模型_明细'!N23+'需求模型_明细'!N30</x:f>
        <x:v>6.565365869737715</x:v>
      </x:c>
      <x:c r="M9" s="186" t="n">
        <x:f>B9/SUM($B$4:$B$10)</x:f>
        <x:v>0.20570658438403291</x:v>
      </x:c>
      <x:c r="N9" s="186" t="n">
        <x:f>L9/SUM($L$4:$L$10)</x:f>
        <x:v>0.18640167176849912</x:v>
      </x:c>
      <x:c r="O9" s="186" t="n">
        <x:f>(L9/B9)^(1/10)-1</x:f>
        <x:v>0.0124721686825231</x:v>
      </x:c>
    </x:row>
    <x:row r="10">
      <x:c r="A10" s="444" t="str">
        <x:v>其他及统计残差</x:v>
      </x:c>
      <x:c r="B10" s="412" t="n">
        <x:f>'需求模型_明细'!D24+'需求模型_明细'!D31</x:f>
        <x:v>2.4455</x:v>
      </x:c>
      <x:c r="C10" s="412" t="n">
        <x:f>'需求模型_明细'!E24+'需求模型_明细'!E31</x:f>
        <x:v>2.4408320885100747</x:v>
      </x:c>
      <x:c r="D10" s="412" t="n">
        <x:f>'需求模型_明细'!F24+'需求模型_明细'!F31</x:f>
        <x:v>2.437783249460268</x:v>
      </x:c>
      <x:c r="E10" s="412" t="n">
        <x:f>'需求模型_明细'!G24+'需求模型_明细'!G31</x:f>
        <x:v>2.4433931609293555</x:v>
      </x:c>
      <x:c r="F10" s="412" t="n">
        <x:f>'需求模型_明细'!H24+'需求模型_明细'!H31</x:f>
        <x:v>2.4490479516901957</x:v>
      </x:c>
      <x:c r="G10" s="412" t="n">
        <x:f>'需求模型_明细'!I24+'需求模型_明细'!I31</x:f>
        <x:v>2.454747980777123</x:v>
      </x:c>
      <x:c r="H10" s="412" t="n">
        <x:f>'需求模型_明细'!J24+'需求模型_明细'!J31</x:f>
        <x:v>2.460493610096745</x:v>
      </x:c>
      <x:c r="I10" s="412" t="n">
        <x:f>'需求模型_明细'!K24+'需求模型_明细'!K31</x:f>
        <x:v>2.4662852044509243</x:v>
      </x:c>
      <x:c r="J10" s="412" t="n">
        <x:f>'需求模型_明细'!L24+'需求模型_明细'!L31</x:f>
        <x:v>2.472123131559937</x:v>
      </x:c>
      <x:c r="K10" s="412" t="n">
        <x:f>'需求模型_明细'!M24+'需求模型_明细'!M31</x:f>
        <x:v>2.478007762085822</x:v>
      </x:c>
      <x:c r="L10" s="412" t="n">
        <x:f>'需求模型_明细'!N24+'需求模型_明细'!N31</x:f>
        <x:v>2.483939469655914</x:v>
      </x:c>
      <x:c r="M10" s="186" t="n">
        <x:f>B10/SUM($B$4:$B$10)</x:f>
        <x:v>0.08673369863985388</x:v>
      </x:c>
      <x:c r="N10" s="186" t="n">
        <x:f>L10/SUM($L$4:$L$10)</x:f>
        <x:v>0.0705231785862558</x:v>
      </x:c>
      <x:c r="O10" s="186" t="n">
        <x:f>(L10/B10)^(1/10)-1</x:f>
        <x:v>0.001560836307324509</x:v>
      </x:c>
    </x:row>
    <x:row r="11">
      <x:c r="A11" s="444" t="str">
        <x:v>合计</x:v>
      </x:c>
      <x:c r="B11" s="483" t="n">
        <x:f>SUM(B4:B10)</x:f>
        <x:v>28.1955</x:v>
      </x:c>
      <x:c r="C11" s="483" t="n">
        <x:f>SUM(C4:C10)</x:f>
        <x:v>28.646628</x:v>
      </x:c>
      <x:c r="D11" s="483" t="n">
        <x:f>SUM(D4:D10)</x:f>
        <x:v>29.21956056</x:v>
      </x:c>
      <x:c r="E11" s="483" t="n">
        <x:f>SUM(E4:E10)</x:f>
        <x:v>29.964453891853957</x:v>
      </x:c>
      <x:c r="F11" s="483" t="n">
        <x:f>SUM(F4:F10)</x:f>
        <x:v>30.737924456828445</x:v>
      </x:c>
      <x:c r="G11" s="483" t="n">
        <x:f>SUM(G4:G10)</x:f>
        <x:v>31.53905231476991</x:v>
      </x:c>
      <x:c r="H11" s="483" t="n">
        <x:f>SUM(H4:H10)</x:f>
        <x:v>32.30254294410883</x:v>
      </x:c>
      <x:c r="I11" s="483" t="n">
        <x:f>SUM(I4:I10)</x:f>
        <x:v>33.056527415871706</x:v>
      </x:c>
      <x:c r="J11" s="483" t="n">
        <x:f>SUM(J4:J10)</x:f>
        <x:v>33.807214545079646</x:v>
      </x:c>
      <x:c r="K11" s="483" t="n">
        <x:f>SUM(K4:K10)</x:f>
        <x:v>34.52099731753446</x:v>
      </x:c>
      <x:c r="L11" s="483" t="n">
        <x:f>SUM(L4:L10)</x:f>
        <x:v>35.221604009493795</x:v>
      </x:c>
      <x:c r="M11" s="482" t="n">
        <x:f>SUM(M4:M10)</x:f>
        <x:v>1</x:v>
      </x:c>
      <x:c r="N11" s="482" t="n">
        <x:f>SUM(N4:N10)</x:f>
        <x:v>1</x:v>
      </x:c>
      <x:c r="O11" s="482"/>
    </x:row>
    <x:row r="12">
      <x:c r="A12" s="405"/>
      <x:c r="B12" s="412"/>
      <x:c r="C12" s="412"/>
      <x:c r="D12" s="412"/>
      <x:c r="E12" s="412"/>
      <x:c r="F12" s="412"/>
      <x:c r="G12" s="412"/>
      <x:c r="H12" s="412"/>
      <x:c r="I12" s="412"/>
      <x:c r="J12" s="412"/>
      <x:c r="K12" s="412"/>
      <x:c r="L12" s="412"/>
      <x:c r="M12" s="186"/>
      <x:c r="N12" s="186"/>
      <x:c r="O12" s="186"/>
    </x:row>
    <x:row r="13">
      <x:c r="A13" s="405"/>
      <x:c r="B13" s="408"/>
      <x:c r="C13" s="408"/>
      <x:c r="D13" s="408"/>
      <x:c r="E13" s="408"/>
      <x:c r="F13" s="408"/>
      <x:c r="G13" s="408"/>
      <x:c r="H13" s="408"/>
      <x:c r="I13" s="408"/>
      <x:c r="J13" s="408"/>
      <x:c r="K13" s="408"/>
      <x:c r="L13" s="408"/>
      <x:c r="M13" s="417"/>
      <x:c r="N13" s="417"/>
      <x:c r="O13" s="417"/>
    </x:row>
  </x:sheetData>
  <x:mergeCells>
    <x:mergeCell ref="A1:O1"/>
  </x:mergeCells>
  <x:pageMargins left="0.7" right="0.7" top="0.75" bottom="0.75" header="0.3" footer="0.3"/>
  <x:drawing xmlns:r="http://schemas.openxmlformats.org/officeDocument/2006/relationships" r:id="R95bd9cf696e14ae3"/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</x:cols>
  <x:sheetData>
    <x:row r="1" ht="28" customHeight="1">
      <x:c r="A1" s="5" t="str">
        <x:v>2025全球铜矿储量、产量与静态储采比</x:v>
      </x:c>
      <x:c r="B1" s="5" t="str">
        <x:v>2025全球铜矿储量、产量与静态储采比</x:v>
      </x:c>
      <x:c r="C1" s="5" t="str">
        <x:v>2025全球铜矿储量、产量与静态储采比</x:v>
      </x:c>
      <x:c r="D1" s="5" t="str">
        <x:v>2025全球铜矿储量、产量与静态储采比</x:v>
      </x:c>
      <x:c r="E1" s="5" t="str">
        <x:v>2025全球铜矿储量、产量与静态储采比</x:v>
      </x:c>
      <x:c r="F1" s="5" t="str">
        <x:v>2025全球铜矿储量、产量与静态储采比</x:v>
      </x:c>
      <x:c r="G1" s="5" t="str">
        <x:v>2025全球铜矿储量、产量与静态储采比</x:v>
      </x:c>
      <x:c r="H1" s="5" t="str">
        <x:v>2025全球铜矿储量、产量与静态储采比</x:v>
      </x:c>
      <x:c r="I1" s="5" t="str">
        <x:v>2025全球铜矿储量、产量与静态储采比</x:v>
      </x:c>
    </x:row>
    <x:row r="3">
      <x:c r="A3" s="14" t="str">
        <x:v>国家/地区</x:v>
      </x:c>
      <x:c r="B3" s="14" t="str">
        <x:v>2025矿产量 (Mt Cu)</x:v>
      </x:c>
      <x:c r="C3" s="14" t="str">
        <x:v>经济储量 (Mt Cu)</x:v>
      </x:c>
      <x:c r="D3" s="14" t="str">
        <x:v>静态储采比 (年)</x:v>
      </x:c>
      <x:c r="E3" s="14" t="str">
        <x:v>产量占全球</x:v>
      </x:c>
      <x:c r="F3" s="14" t="str">
        <x:v>储量占全球</x:v>
      </x:c>
      <x:c r="G3" s="14" t="str">
        <x:v>区域</x:v>
      </x:c>
      <x:c r="H3" s="14" t="str">
        <x:v>口径/备注</x:v>
      </x:c>
      <x:c r="I3" s="14" t="str">
        <x:v>来源URL</x:v>
      </x:c>
    </x:row>
    <x:row r="4">
      <x:c r="A4" s="65" t="str">
        <x:v>美国</x:v>
      </x:c>
      <x:c r="B4" s="73" t="n">
        <x:v>1</x:v>
      </x:c>
      <x:c r="C4" s="73" t="n">
        <x:v>47</x:v>
      </x:c>
      <x:c r="D4" s="75" t="n">
        <x:f>IFERROR(C4/B4,0)</x:f>
        <x:v>47</x:v>
      </x:c>
      <x:c r="E4" s="77" t="n">
        <x:f>B4/$B$20</x:f>
        <x:v>0.043478260869565216</x:v>
      </x:c>
      <x:c r="F4" s="77" t="n">
        <x:f>C4/$C$20</x:f>
        <x:v>0.04795918367346939</x:v>
      </x:c>
      <x:c r="G4" s="32" t="str">
        <x:v>非中国</x:v>
      </x:c>
      <x:c r="H4" s="32" t="str">
        <x:v>USGS 2025 preliminary estimate</x:v>
      </x:c>
      <x:c r="I4" s="71" t="str">
        <x:v>https://pubs.usgs.gov/periodicals/mcs2026/mcs2026.pdf</x:v>
      </x:c>
    </x:row>
    <x:row r="5">
      <x:c r="A5" s="65" t="str">
        <x:v>澳大利亚</x:v>
      </x:c>
      <x:c r="B5" s="73" t="n">
        <x:v>0.73</x:v>
      </x:c>
      <x:c r="C5" s="73" t="n">
        <x:v>100</x:v>
      </x:c>
      <x:c r="D5" s="75" t="n">
        <x:f>IFERROR(C5/B5,0)</x:f>
        <x:v>136.986301369863</x:v>
      </x:c>
      <x:c r="E5" s="77" t="n">
        <x:f>B5/$B$20</x:f>
        <x:v>0.03173913043478261</x:v>
      </x:c>
      <x:c r="F5" s="77" t="n">
        <x:f>C5/$C$20</x:f>
        <x:v>0.10204081632653061</x:v>
      </x:c>
      <x:c r="G5" s="32" t="str">
        <x:v>非中国</x:v>
      </x:c>
      <x:c r="H5" s="32" t="str">
        <x:v>USGS储量口径为100Mt；脚注同时给出JORC等效储量约27Mt，口径差异需单独注意</x:v>
      </x:c>
      <x:c r="I5" s="71" t="str">
        <x:v>https://pubs.usgs.gov/periodicals/mcs2026/mcs2026.pdf</x:v>
      </x:c>
    </x:row>
    <x:row r="6">
      <x:c r="A6" s="65" t="str">
        <x:v>加拿大</x:v>
      </x:c>
      <x:c r="B6" s="73" t="n">
        <x:v>0.5</x:v>
      </x:c>
      <x:c r="C6" s="73" t="n">
        <x:v>7</x:v>
      </x:c>
      <x:c r="D6" s="75" t="n">
        <x:f>IFERROR(C6/B6,0)</x:f>
        <x:v>14</x:v>
      </x:c>
      <x:c r="E6" s="77" t="n">
        <x:f>B6/$B$20</x:f>
        <x:v>0.021739130434782608</x:v>
      </x:c>
      <x:c r="F6" s="77" t="n">
        <x:f>C6/$C$20</x:f>
        <x:v>0.007142857142857143</x:v>
      </x:c>
      <x:c r="G6" s="32" t="str">
        <x:v>非中国</x:v>
      </x:c>
      <x:c r="H6" s="32" t="str">
        <x:v>USGS 2025 preliminary estimate</x:v>
      </x:c>
      <x:c r="I6" s="71" t="str">
        <x:v>https://pubs.usgs.gov/periodicals/mcs2026/mcs2026.pdf</x:v>
      </x:c>
    </x:row>
    <x:row r="7">
      <x:c r="A7" s="65" t="str">
        <x:v>智利</x:v>
      </x:c>
      <x:c r="B7" s="73" t="n">
        <x:v>5.3</x:v>
      </x:c>
      <x:c r="C7" s="73" t="n">
        <x:v>180</x:v>
      </x:c>
      <x:c r="D7" s="75" t="n">
        <x:f>IFERROR(C7/B7,0)</x:f>
        <x:v>33.9622641509434</x:v>
      </x:c>
      <x:c r="E7" s="77" t="n">
        <x:f>B7/$B$20</x:f>
        <x:v>0.23043478260869565</x:v>
      </x:c>
      <x:c r="F7" s="77" t="n">
        <x:f>C7/$C$20</x:f>
        <x:v>0.1836734693877551</x:v>
      </x:c>
      <x:c r="G7" s="32" t="str">
        <x:v>非中国</x:v>
      </x:c>
      <x:c r="H7" s="32" t="str">
        <x:v>全球最大产铜国；Codelco结构性项目决定中期恢复幅度</x:v>
      </x:c>
      <x:c r="I7" s="71" t="str">
        <x:v>https://pubs.usgs.gov/periodicals/mcs2026/mcs2026.pdf</x:v>
      </x:c>
    </x:row>
    <x:row r="8">
      <x:c r="A8" s="65" t="str">
        <x:v>中国</x:v>
      </x:c>
      <x:c r="B8" s="73" t="n">
        <x:v>1.8</x:v>
      </x:c>
      <x:c r="C8" s="73" t="n">
        <x:v>41</x:v>
      </x:c>
      <x:c r="D8" s="75" t="n">
        <x:f>IFERROR(C8/B8,0)</x:f>
        <x:v>22.77777777777778</x:v>
      </x:c>
      <x:c r="E8" s="77" t="n">
        <x:f>B8/$B$20</x:f>
        <x:v>0.0782608695652174</x:v>
      </x:c>
      <x:c r="F8" s="77" t="n">
        <x:f>C8/$C$20</x:f>
        <x:v>0.04183673469387755</x:v>
      </x:c>
      <x:c r="G8" s="32" t="str">
        <x:v>中国</x:v>
      </x:c>
      <x:c r="H8" s="32" t="str">
        <x:v>按矿山所在地统计；海外中资矿山计入非中国</x:v>
      </x:c>
      <x:c r="I8" s="71" t="str">
        <x:v>https://pubs.usgs.gov/periodicals/mcs2026/mcs2026.pdf</x:v>
      </x:c>
    </x:row>
    <x:row r="9">
      <x:c r="A9" s="65" t="str">
        <x:v>刚果（金）</x:v>
      </x:c>
      <x:c r="B9" s="73" t="n">
        <x:v>3.2</x:v>
      </x:c>
      <x:c r="C9" s="73" t="n">
        <x:v>80</x:v>
      </x:c>
      <x:c r="D9" s="75" t="n">
        <x:f>IFERROR(C9/B9,0)</x:f>
        <x:v>25</x:v>
      </x:c>
      <x:c r="E9" s="77" t="n">
        <x:f>B9/$B$20</x:f>
        <x:v>0.1391304347826087</x:v>
      </x:c>
      <x:c r="F9" s="77" t="n">
        <x:f>C9/$C$20</x:f>
        <x:v>0.08163265306122448</x:v>
      </x:c>
      <x:c r="G9" s="32" t="str">
        <x:v>非中国</x:v>
      </x:c>
      <x:c r="H9" s="32" t="str">
        <x:v>Kamoa-Kakula、Tenke、Metorex等大型矿山集中</x:v>
      </x:c>
      <x:c r="I9" s="71" t="str">
        <x:v>https://pubs.usgs.gov/periodicals/mcs2026/mcs2026.pdf</x:v>
      </x:c>
    </x:row>
    <x:row r="10">
      <x:c r="A10" s="65" t="str">
        <x:v>印度</x:v>
      </x:c>
      <x:c r="B10" s="73" t="n">
        <x:v>0.023</x:v>
      </x:c>
      <x:c r="C10" s="73" t="n">
        <x:v>2.2</x:v>
      </x:c>
      <x:c r="D10" s="75" t="n">
        <x:f>IFERROR(C10/B10,0)</x:f>
        <x:v>95.65217391304348</x:v>
      </x:c>
      <x:c r="E10" s="77" t="n">
        <x:f>B10/$B$20</x:f>
        <x:v>0.001</x:v>
      </x:c>
      <x:c r="F10" s="77" t="n">
        <x:f>C10/$C$20</x:f>
        <x:v>0.0022448979591836735</x:v>
      </x:c>
      <x:c r="G10" s="32" t="str">
        <x:v>非中国</x:v>
      </x:c>
      <x:c r="H10" s="32" t="str">
        <x:v>产量基数很低</x:v>
      </x:c>
      <x:c r="I10" s="71" t="str">
        <x:v>https://pubs.usgs.gov/periodicals/mcs2026/mcs2026.pdf</x:v>
      </x:c>
    </x:row>
    <x:row r="11">
      <x:c r="A11" s="65" t="str">
        <x:v>印度尼西亚</x:v>
      </x:c>
      <x:c r="B11" s="73" t="n">
        <x:v>0.71</x:v>
      </x:c>
      <x:c r="C11" s="73" t="n">
        <x:v>21</x:v>
      </x:c>
      <x:c r="D11" s="75" t="n">
        <x:f>IFERROR(C11/B11,0)</x:f>
        <x:v>29.577464788732396</x:v>
      </x:c>
      <x:c r="E11" s="77" t="n">
        <x:f>B11/$B$20</x:f>
        <x:v>0.030869565217391304</x:v>
      </x:c>
      <x:c r="F11" s="77" t="n">
        <x:f>C11/$C$20</x:f>
        <x:v>0.02142857142857143</x:v>
      </x:c>
      <x:c r="G11" s="32" t="str">
        <x:v>非中国</x:v>
      </x:c>
      <x:c r="H11" s="32" t="str">
        <x:v>Grasberg事故后恢复节奏是2026-2027关键变量</x:v>
      </x:c>
      <x:c r="I11" s="71" t="str">
        <x:v>https://pubs.usgs.gov/periodicals/mcs2026/mcs2026.pdf</x:v>
      </x:c>
    </x:row>
    <x:row r="12">
      <x:c r="A12" s="65" t="str">
        <x:v>哈萨克斯坦</x:v>
      </x:c>
      <x:c r="B12" s="73" t="n">
        <x:v>0.71</x:v>
      </x:c>
      <x:c r="C12" s="73" t="n">
        <x:v>20</x:v>
      </x:c>
      <x:c r="D12" s="75" t="n">
        <x:f>IFERROR(C12/B12,0)</x:f>
        <x:v>28.169014084507044</x:v>
      </x:c>
      <x:c r="E12" s="77" t="n">
        <x:f>B12/$B$20</x:f>
        <x:v>0.030869565217391304</x:v>
      </x:c>
      <x:c r="F12" s="77" t="n">
        <x:f>C12/$C$20</x:f>
        <x:v>0.02040816326530612</x:v>
      </x:c>
      <x:c r="G12" s="32" t="str">
        <x:v>非中国</x:v>
      </x:c>
      <x:c r="H12" s="32" t="str">
        <x:v>USGS 2025 preliminary estimate</x:v>
      </x:c>
      <x:c r="I12" s="71" t="str">
        <x:v>https://pubs.usgs.gov/periodicals/mcs2026/mcs2026.pdf</x:v>
      </x:c>
    </x:row>
    <x:row r="13">
      <x:c r="A13" s="65" t="str">
        <x:v>墨西哥</x:v>
      </x:c>
      <x:c r="B13" s="73" t="n">
        <x:v>0.69</x:v>
      </x:c>
      <x:c r="C13" s="73" t="n">
        <x:v>53</x:v>
      </x:c>
      <x:c r="D13" s="75" t="n">
        <x:f>IFERROR(C13/B13,0)</x:f>
        <x:v>76.81159420289856</x:v>
      </x:c>
      <x:c r="E13" s="77" t="n">
        <x:f>B13/$B$20</x:f>
        <x:v>0.03</x:v>
      </x:c>
      <x:c r="F13" s="77" t="n">
        <x:f>C13/$C$20</x:f>
        <x:v>0.05408163265306123</x:v>
      </x:c>
      <x:c r="G13" s="32" t="str">
        <x:v>非中国</x:v>
      </x:c>
      <x:c r="H13" s="32" t="str">
        <x:v>USGS 2025 preliminary estimate</x:v>
      </x:c>
      <x:c r="I13" s="71" t="str">
        <x:v>https://pubs.usgs.gov/periodicals/mcs2026/mcs2026.pdf</x:v>
      </x:c>
    </x:row>
    <x:row r="14">
      <x:c r="A14" s="65" t="str">
        <x:v>秘鲁</x:v>
      </x:c>
      <x:c r="B14" s="73" t="n">
        <x:v>2.7</x:v>
      </x:c>
      <x:c r="C14" s="73" t="n">
        <x:v>85</x:v>
      </x:c>
      <x:c r="D14" s="75" t="n">
        <x:f>IFERROR(C14/B14,0)</x:f>
        <x:v>31.48148148148148</x:v>
      </x:c>
      <x:c r="E14" s="77" t="n">
        <x:f>B14/$B$20</x:f>
        <x:v>0.11739130434782609</x:v>
      </x:c>
      <x:c r="F14" s="77" t="n">
        <x:f>C14/$C$20</x:f>
        <x:v>0.08673469387755102</x:v>
      </x:c>
      <x:c r="G14" s="32" t="str">
        <x:v>非中国</x:v>
      </x:c>
      <x:c r="H14" s="32" t="str">
        <x:v>Tía María、Los Chancas等项目构成增量</x:v>
      </x:c>
      <x:c r="I14" s="71" t="str">
        <x:v>https://pubs.usgs.gov/periodicals/mcs2026/mcs2026.pdf</x:v>
      </x:c>
    </x:row>
    <x:row r="15">
      <x:c r="A15" s="65" t="str">
        <x:v>波兰</x:v>
      </x:c>
      <x:c r="B15" s="73" t="n">
        <x:v>0.41</x:v>
      </x:c>
      <x:c r="C15" s="73" t="n">
        <x:v>33</x:v>
      </x:c>
      <x:c r="D15" s="75" t="n">
        <x:f>IFERROR(C15/B15,0)</x:f>
        <x:v>80.48780487804879</x:v>
      </x:c>
      <x:c r="E15" s="77" t="n">
        <x:f>B15/$B$20</x:f>
        <x:v>0.017826086956521738</x:v>
      </x:c>
      <x:c r="F15" s="77" t="n">
        <x:f>C15/$C$20</x:f>
        <x:v>0.0336734693877551</x:v>
      </x:c>
      <x:c r="G15" s="32" t="str">
        <x:v>非中国</x:v>
      </x:c>
      <x:c r="H15" s="32" t="str">
        <x:v>KGHM为主体</x:v>
      </x:c>
      <x:c r="I15" s="71" t="str">
        <x:v>https://pubs.usgs.gov/periodicals/mcs2026/mcs2026.pdf</x:v>
      </x:c>
    </x:row>
    <x:row r="16">
      <x:c r="A16" s="65" t="str">
        <x:v>俄罗斯</x:v>
      </x:c>
      <x:c r="B16" s="73" t="n">
        <x:v>1.3</x:v>
      </x:c>
      <x:c r="C16" s="73" t="n">
        <x:v>80</x:v>
      </x:c>
      <x:c r="D16" s="75" t="n">
        <x:f>IFERROR(C16/B16,0)</x:f>
        <x:v>61.53846153846153</x:v>
      </x:c>
      <x:c r="E16" s="77" t="n">
        <x:f>B16/$B$20</x:f>
        <x:v>0.05652173913043478</x:v>
      </x:c>
      <x:c r="F16" s="77" t="n">
        <x:f>C16/$C$20</x:f>
        <x:v>0.08163265306122448</x:v>
      </x:c>
      <x:c r="G16" s="32" t="str">
        <x:v>非中国</x:v>
      </x:c>
      <x:c r="H16" s="32" t="str">
        <x:v>制裁、设备与资本约束提高预测不确定性</x:v>
      </x:c>
      <x:c r="I16" s="71" t="str">
        <x:v>https://pubs.usgs.gov/periodicals/mcs2026/mcs2026.pdf</x:v>
      </x:c>
    </x:row>
    <x:row r="17">
      <x:c r="A17" s="65" t="str">
        <x:v>赞比亚</x:v>
      </x:c>
      <x:c r="B17" s="73" t="n">
        <x:v>0.94</x:v>
      </x:c>
      <x:c r="C17" s="73" t="n">
        <x:v>21</x:v>
      </x:c>
      <x:c r="D17" s="75" t="n">
        <x:f>IFERROR(C17/B17,0)</x:f>
        <x:v>22.340425531914896</x:v>
      </x:c>
      <x:c r="E17" s="77" t="n">
        <x:f>B17/$B$20</x:f>
        <x:v>0.0408695652173913</x:v>
      </x:c>
      <x:c r="F17" s="77" t="n">
        <x:f>C17/$C$20</x:f>
        <x:v>0.02142857142857143</x:v>
      </x:c>
      <x:c r="G17" s="32" t="str">
        <x:v>非中国</x:v>
      </x:c>
      <x:c r="H17" s="32" t="str">
        <x:v>Kansanshi S3、Lumwana、Mingomba构成主要增量</x:v>
      </x:c>
      <x:c r="I17" s="71" t="str">
        <x:v>https://pubs.usgs.gov/periodicals/mcs2026/mcs2026.pdf</x:v>
      </x:c>
    </x:row>
    <x:row r="18">
      <x:c r="A18" s="65" t="str">
        <x:v>其他国家</x:v>
      </x:c>
      <x:c r="B18" s="73" t="n">
        <x:v>2.987</x:v>
      </x:c>
      <x:c r="C18" s="73" t="n">
        <x:v>210</x:v>
      </x:c>
      <x:c r="D18" s="75" t="n">
        <x:f>IFERROR(C18/B18,0)</x:f>
        <x:v>70.30465349849347</x:v>
      </x:c>
      <x:c r="E18" s="77" t="n">
        <x:f>B18/$B$20</x:f>
        <x:v>0.12986956521739132</x:v>
      </x:c>
      <x:c r="F18" s="77" t="n">
        <x:f>C18/$C$20</x:f>
        <x:v>0.21428571428571427</x:v>
      </x:c>
      <x:c r="G18" s="32" t="str">
        <x:v>非中国</x:v>
      </x:c>
      <x:c r="H18" s="32" t="str">
        <x:v>USGS四舍五入后的剩余国家合计</x:v>
      </x:c>
      <x:c r="I18" s="71" t="str">
        <x:v>https://pubs.usgs.gov/periodicals/mcs2026/mcs2026.pdf</x:v>
      </x:c>
    </x:row>
    <x:row r="19">
      <x:c r="A19" s="24" t="str">
        <x:v>分项合计（四舍五入）</x:v>
      </x:c>
      <x:c r="B19" s="81" t="n">
        <x:f>SUM(B4:B18)</x:f>
        <x:v>23.000000000000007</x:v>
      </x:c>
      <x:c r="C19" s="81" t="n">
        <x:f>SUM(C4:C18)</x:f>
        <x:v>980.2</x:v>
      </x:c>
      <x:c r="D19" s="24" t="str"/>
      <x:c r="E19" s="24" t="str"/>
      <x:c r="F19" s="24" t="str"/>
      <x:c r="G19" s="24" t="str"/>
      <x:c r="H19" s="24" t="str"/>
      <x:c r="I19" s="24" t="str"/>
    </x:row>
    <x:row r="20">
      <x:c r="A20" s="65" t="str">
        <x:v>USGS世界总计</x:v>
      </x:c>
      <x:c r="B20" s="73" t="n">
        <x:v>23</x:v>
      </x:c>
      <x:c r="C20" s="73" t="n">
        <x:v>980</x:v>
      </x:c>
      <x:c r="D20" t="str"/>
      <x:c r="E20" t="str">
        <x:v>世界总计用于区域储采比，避免国家表四舍五入误差</x:v>
      </x:c>
      <x:c r="F20" t="str"/>
      <x:c r="G20" t="str"/>
      <x:c r="H20" t="str"/>
      <x:c r="I20" t="str"/>
    </x:row>
    <x:row r="21">
      <x:c r="A21" s="65" t="str">
        <x:v>USGS世界资源量提示（非经济储量；数值单位为Bt Cu）</x:v>
      </x:c>
      <x:c r="B21" s="73" t="n">
        <x:v>2.1</x:v>
      </x:c>
      <x:c r="C21" s="73" t="n">
        <x:v>3.5</x:v>
      </x:c>
      <x:c r="D21" t="str"/>
      <x:c r="E21" t="str">
        <x:v>B列=已识别、尚未开采的额外铜资源约2.1Bt；C列=未发现资源约3.5Bt；均非经济储量，不得作为国家储量份额分母</x:v>
      </x:c>
      <x:c r="F21" t="str"/>
      <x:c r="G21" t="str"/>
      <x:c r="H21" t="str"/>
      <x:c r="I21" t="str">
        <x:v>https://www.usgs.gov/faqs/how-much-copper-has-been-found-world</x:v>
      </x:c>
    </x:row>
    <x:row r="23" ht="22" customHeight="1">
      <x:c r="A23" s="794" t="str">
        <x:v>全球/中国/非中国汇总｜统一Base供给链</x:v>
      </x:c>
      <x:c r="B23" s="794"/>
      <x:c r="C23" s="794"/>
      <x:c r="D23" s="794"/>
      <x:c r="E23" s="794"/>
      <x:c r="F23" s="794"/>
      <x:c r="G23" s="794"/>
      <x:c r="H23" s="794"/>
      <x:c r="I23" s="794"/>
    </x:row>
    <x:row r="24">
      <x:c r="A24" s="800" t="str">
        <x:v>指标</x:v>
      </x:c>
      <x:c r="B24" s="800" t="str">
        <x:v>全球</x:v>
      </x:c>
      <x:c r="C24" s="800" t="str">
        <x:v>中国</x:v>
      </x:c>
      <x:c r="D24" s="800" t="str">
        <x:v>非中国</x:v>
      </x:c>
      <x:c r="F24" s="800" t="str">
        <x:v>口径说明</x:v>
      </x:c>
      <x:c r="G24" s="800"/>
      <x:c r="H24" s="800"/>
      <x:c r="I24" s="800"/>
    </x:row>
    <x:row r="25">
      <x:c r="A25" s="898" t="str">
        <x:v>2025矿产量 (Mt Cu)</x:v>
      </x:c>
      <x:c r="B25" s="936" t="n">
        <x:v>23</x:v>
      </x:c>
      <x:c r="C25" s="936" t="n">
        <x:v>1.8</x:v>
      </x:c>
      <x:c r="D25" s="936" t="n">
        <x:v>21.2</x:v>
      </x:c>
      <x:c r="F25" s="806" t="str">
        <x:v>2025 USGS静态基准；统一模型从2026年起累计消耗</x:v>
      </x:c>
      <x:c r="G25" s="806"/>
      <x:c r="H25" s="806"/>
      <x:c r="I25" s="806"/>
    </x:row>
    <x:row r="26">
      <x:c r="A26" s="898" t="str">
        <x:v>2025经济储量 (Mt Cu)</x:v>
      </x:c>
      <x:c r="B26" s="936" t="n">
        <x:v>980</x:v>
      </x:c>
      <x:c r="C26" s="936" t="n">
        <x:v>41</x:v>
      </x:c>
      <x:c r="D26" s="936" t="n">
        <x:v>939</x:v>
      </x:c>
      <x:c r="F26" s="806" t="str">
        <x:v>经济储量会随价格、勘探、技术和许可变化</x:v>
      </x:c>
      <x:c r="G26" s="806"/>
      <x:c r="H26" s="806"/>
      <x:c r="I26" s="806"/>
    </x:row>
    <x:row r="27">
      <x:c r="A27" s="898" t="str">
        <x:v>2025静态储采比 (年)</x:v>
      </x:c>
      <x:c r="B27" s="937" t="n">
        <x:f>B26/B25</x:f>
        <x:v>42.608695652173914</x:v>
      </x:c>
      <x:c r="C27" s="937" t="n">
        <x:f>C26/C25</x:f>
        <x:v>22.77777777777778</x:v>
      </x:c>
      <x:c r="D27" s="937" t="n">
        <x:f>D26/D25</x:f>
        <x:v>44.29245283018868</x:v>
      </x:c>
      <x:c r="F27" s="806" t="str">
        <x:v>静态储采比，不是矿山同时耗尽年份</x:v>
      </x:c>
      <x:c r="G27" s="806"/>
      <x:c r="H27" s="806"/>
      <x:c r="I27" s="806"/>
    </x:row>
    <x:row r="28">
      <x:c r="A28" s="898" t="str">
        <x:v>2026–2035累计产量 (Mt Cu)</x:v>
      </x:c>
      <x:c r="B28" s="937" t="n">
        <x:f>SUM('矿山供给_修复'!M16:M25)</x:f>
        <x:v>251.98426206111353</x:v>
      </x:c>
      <x:c r="C28" s="937" t="n">
        <x:f>SUM('中国原料缺口'!H5:H14)</x:f>
        <x:v>20.60934601640015</x:v>
      </x:c>
      <x:c r="D28" s="937" t="n">
        <x:f>B28-C28</x:f>
        <x:v>231.3749160447134</x:v>
      </x:c>
      <x:c r="F28" s="806" t="str">
        <x:v>全球累计链接统一Base矿山供给；中国累计链接国内矿山桥</x:v>
      </x:c>
      <x:c r="G28" s="806"/>
      <x:c r="H28" s="806"/>
      <x:c r="I28" s="806"/>
    </x:row>
    <x:row r="29">
      <x:c r="A29" s="898" t="str">
        <x:v>2035末剩余储量：零增储 (Mt Cu)</x:v>
      </x:c>
      <x:c r="B29" s="937" t="n">
        <x:f>B26-B28</x:f>
        <x:v>728.0157379388864</x:v>
      </x:c>
      <x:c r="C29" s="937" t="n">
        <x:f>C26-C28</x:f>
        <x:v>20.39065398359985</x:v>
      </x:c>
      <x:c r="D29" s="937" t="n">
        <x:f>D26-D28</x:f>
        <x:v>707.6250839552866</x:v>
      </x:c>
      <x:c r="F29" s="806" t="str">
        <x:v>未假设新增储量</x:v>
      </x:c>
      <x:c r="G29" s="806"/>
      <x:c r="H29" s="806"/>
      <x:c r="I29" s="806"/>
    </x:row>
    <x:row r="30">
      <x:c r="A30" s="898" t="str">
        <x:v>2035剩余寿命：零增储 (年)</x:v>
      </x:c>
      <x:c r="B30" s="937" t="n">
        <x:f>B29/'矿山供给_修复'!M25</x:f>
        <x:v>27.77757349607917</x:v>
      </x:c>
      <x:c r="C30" s="937" t="n">
        <x:f>C29/'中国原料缺口'!H14</x:f>
        <x:v>9.57672860310495</x:v>
      </x:c>
      <x:c r="D30" s="937" t="n">
        <x:f>D29/('矿山供给_修复'!M25-'中国原料缺口'!H14)</x:f>
        <x:v>29.38694671340426</x:v>
      </x:c>
      <x:c r="F30" s="806" t="str">
        <x:v>以2035统一Base产量作为分母</x:v>
      </x:c>
      <x:c r="G30" s="806"/>
      <x:c r="H30" s="806"/>
      <x:c r="I30" s="806"/>
    </x:row>
    <x:row r="31">
      <x:c r="A31" s="898" t="str">
        <x:v>2035剩余寿命：50%储量替代 (年)</x:v>
      </x:c>
      <x:c r="B31" s="937" t="n">
        <x:f>(B26-50%*B28)/'矿山供给_修复'!M25</x:f>
        <x:v>32.58482627544521</x:v>
      </x:c>
      <x:c r="C31" s="937" t="n">
        <x:f>(C26-50%*C28)/'中国原料缺口'!H14</x:f>
        <x:v>14.416448644583037</x:v>
      </x:c>
      <x:c r="D31" s="937" t="n">
        <x:f>(D26-50%*D28)/('矿山供给_修复'!M25-'中国原料缺口'!H14)</x:f>
        <x:v>34.19132864021426</x:v>
      </x:c>
      <x:c r="F31" s="806" t="str">
        <x:v>每年消耗量的50%由勘探/资源转储量补回的简化压力测试</x:v>
      </x:c>
      <x:c r="G31" s="806"/>
      <x:c r="H31" s="806"/>
      <x:c r="I31" s="806"/>
    </x:row>
    <x:row r="33" ht="20" customHeight="1">
      <x:c r="A33" s="40" t="str">
        <x:v>解释边界</x:v>
      </x:c>
      <x:c r="B33" s="40" t="str">
        <x:v>解释边界</x:v>
      </x:c>
      <x:c r="C33" s="40" t="str">
        <x:v>解释边界</x:v>
      </x:c>
      <x:c r="D33" s="40" t="str">
        <x:v>解释边界</x:v>
      </x:c>
      <x:c r="E33" s="40" t="str">
        <x:v>解释边界</x:v>
      </x:c>
      <x:c r="F33" s="40" t="str">
        <x:v>解释边界</x:v>
      </x:c>
      <x:c r="G33" s="40" t="str">
        <x:v>解释边界</x:v>
      </x:c>
      <x:c r="H33" s="40" t="str">
        <x:v>解释边界</x:v>
      </x:c>
      <x:c r="I33" s="40" t="str">
        <x:v>解释边界</x:v>
      </x:c>
    </x:row>
    <x:row r="34" ht="30" customHeight="1">
      <x:c r="A34" s="24" t="str">
        <x:v>1</x:v>
      </x:c>
      <x:c r="B34" s="32" t="str">
        <x:v>“储量”是当前价格、技术、许可和经济条件下可经济开采的部分，会随勘探、价格与工程研究而变化。</x:v>
      </x:c>
      <x:c r="C34" s="32" t="str"/>
      <x:c r="D34" s="32" t="str"/>
      <x:c r="E34" s="32" t="str"/>
      <x:c r="F34" s="32" t="str"/>
      <x:c r="G34" s="32" t="str"/>
      <x:c r="H34" s="32" t="str"/>
      <x:c r="I34" s="32" t="str"/>
    </x:row>
    <x:row r="35" ht="30" customHeight="1">
      <x:c r="A35" s="24" t="str">
        <x:v>2</x:v>
      </x:c>
      <x:c r="B35" s="32" t="str">
        <x:v>静态储采比不代表在该年份矿山会同时耗尽；大型矿山逐矿寿命、品位、回收率和资本投入差异很大。</x:v>
      </x:c>
      <x:c r="C35" s="32" t="str"/>
      <x:c r="D35" s="32" t="str"/>
      <x:c r="E35" s="32" t="str"/>
      <x:c r="F35" s="32" t="str"/>
      <x:c r="G35" s="32" t="str"/>
      <x:c r="H35" s="32" t="str"/>
      <x:c r="I35" s="32" t="str"/>
    </x:row>
    <x:row r="36" ht="30" customHeight="1">
      <x:c r="A36" s="24" t="str">
        <x:v>3</x:v>
      </x:c>
      <x:c r="B36" s="32" t="str">
        <x:v>2035剩余寿命压力测试将2026–2035产量直接从2025储量中扣除，未计任何新发现或资源转储量。</x:v>
      </x:c>
      <x:c r="C36" s="32" t="str"/>
      <x:c r="D36" s="32" t="str"/>
      <x:c r="E36" s="32" t="str"/>
      <x:c r="F36" s="32" t="str"/>
      <x:c r="G36" s="32" t="str"/>
      <x:c r="H36" s="32" t="str"/>
      <x:c r="I36" s="32" t="str"/>
    </x:row>
    <x:row r="37" ht="30" customHeight="1">
      <x:c r="A37" s="24" t="str">
        <x:v>4</x:v>
      </x:c>
      <x:c r="B37" s="32" t="str">
        <x:v>澳大利亚储量口径差异较大：USGS世界表为100Mt，但脚注给出JORC合规等效储量约27Mt。</x:v>
      </x:c>
      <x:c r="C37" s="32" t="str"/>
      <x:c r="D37" s="32" t="str"/>
      <x:c r="E37" s="32" t="str"/>
      <x:c r="F37" s="32" t="str"/>
      <x:c r="G37" s="32" t="str"/>
      <x:c r="H37" s="32" t="str"/>
      <x:c r="I37" s="32" t="str"/>
    </x:row>
    <x:row r="38" ht="30" customHeight="1">
      <x:c r="A38" s="24" t="str">
        <x:v>5</x:v>
      </x:c>
      <x:c r="B38" s="32" t="str">
        <x:v>中国/非中国按矿山地点划分，而非最终控制人或上市公司注册地。</x:v>
      </x:c>
      <x:c r="C38" s="32" t="str"/>
      <x:c r="D38" s="32" t="str"/>
      <x:c r="E38" s="32" t="str"/>
      <x:c r="F38" s="32" t="str"/>
      <x:c r="G38" s="32" t="str"/>
      <x:c r="H38" s="32" t="str"/>
      <x:c r="I38" s="32" t="str"/>
    </x:row>
  </x:sheetData>
  <x:mergeCells>
    <x:mergeCell ref="A1:I1"/>
    <x:mergeCell ref="A23:I23"/>
    <x:mergeCell ref="A33:I33"/>
    <x:mergeCell ref="B34:I38"/>
  </x:mergeCells>
  <x:pageMargins left="0.7" right="0.7" top="0.75" bottom="0.75" header="0.3" footer="0.3"/>
  <x:tableParts count="1">
    <x:tablePart xmlns:r="http://schemas.openxmlformats.org/officeDocument/2006/relationships" r:id="Rfc79a60567f6473e"/>
  </x:tableParts>
</x:worksheet>
</file>

<file path=xl/worksheets/sheet20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 ht="28" customHeight="1">
      <x:c r="A1" s="436" t="str">
        <x:v>【区域映射输入/Legacy】中国精炼铜需求七类用途份额映射</x:v>
      </x:c>
      <x:c r="B1" s="436" t="str">
        <x:v>中国精炼铜需求按七类用途拆分（基准情景）</x:v>
      </x:c>
      <x:c r="C1" s="436" t="str">
        <x:v>中国精炼铜需求按七类用途拆分（基准情景）</x:v>
      </x:c>
      <x:c r="D1" s="436" t="str">
        <x:v>中国精炼铜需求按七类用途拆分（基准情景）</x:v>
      </x:c>
      <x:c r="E1" s="436" t="str">
        <x:v>中国精炼铜需求按七类用途拆分（基准情景）</x:v>
      </x:c>
      <x:c r="F1" s="436" t="str">
        <x:v>中国精炼铜需求按七类用途拆分（基准情景）</x:v>
      </x:c>
      <x:c r="G1" s="436" t="str">
        <x:v>中国精炼铜需求按七类用途拆分（基准情景）</x:v>
      </x:c>
      <x:c r="H1" s="436" t="str">
        <x:v>中国精炼铜需求按七类用途拆分（基准情景）</x:v>
      </x:c>
      <x:c r="I1" s="436" t="str">
        <x:v>中国精炼铜需求按七类用途拆分（基准情景）</x:v>
      </x:c>
      <x:c r="J1" s="436" t="str">
        <x:v>中国精炼铜需求按七类用途拆分（基准情景）</x:v>
      </x:c>
      <x:c r="K1" s="436" t="str">
        <x:v>中国精炼铜需求按七类用途拆分（基准情景）</x:v>
      </x:c>
      <x:c r="L1" s="436" t="str">
        <x:v>中国精炼铜需求按七类用途拆分（基准情景）</x:v>
      </x:c>
      <x:c r="M1" s="436" t="str">
        <x:v>中国精炼铜需求按七类用途拆分（基准情景）</x:v>
      </x:c>
      <x:c r="N1" s="436" t="str">
        <x:v>中国精炼铜需求按七类用途拆分（基准情景）</x:v>
      </x:c>
      <x:c r="O1" s="436" t="str">
        <x:v>中国精炼铜需求按七类用途拆分（基准情景）</x:v>
      </x:c>
    </x:row>
    <x:row r="3">
      <x:c r="A3" s="437" t="str">
        <x:v>用途</x:v>
      </x:c>
      <x:c r="B3" s="437" t="n">
        <x:v>2025</x:v>
      </x:c>
      <x:c r="C3" s="437" t="n">
        <x:v>2026</x:v>
      </x:c>
      <x:c r="D3" s="437" t="n">
        <x:v>2027</x:v>
      </x:c>
      <x:c r="E3" s="437" t="n">
        <x:v>2028</x:v>
      </x:c>
      <x:c r="F3" s="437" t="n">
        <x:v>2029</x:v>
      </x:c>
      <x:c r="G3" s="437" t="n">
        <x:v>2030</x:v>
      </x:c>
      <x:c r="H3" s="437" t="n">
        <x:v>2031</x:v>
      </x:c>
      <x:c r="I3" s="437" t="n">
        <x:v>2032</x:v>
      </x:c>
      <x:c r="J3" s="437" t="n">
        <x:v>2033</x:v>
      </x:c>
      <x:c r="K3" s="437" t="n">
        <x:v>2034</x:v>
      </x:c>
      <x:c r="L3" s="437" t="n">
        <x:v>2035</x:v>
      </x:c>
      <x:c r="M3" s="437" t="str">
        <x:v>2025占比</x:v>
      </x:c>
      <x:c r="N3" s="437" t="str">
        <x:v>2035占比</x:v>
      </x:c>
      <x:c r="O3" s="437" t="str">
        <x:v>2025-35 CAGR</x:v>
      </x:c>
    </x:row>
    <x:row r="4">
      <x:c r="A4" s="444" t="str">
        <x:v>电网与公共电力基础设施</x:v>
      </x:c>
      <x:c r="B4" s="412" t="n">
        <x:f>'需求模型_明细'!D18</x:f>
        <x:v>2.8</x:v>
      </x:c>
      <x:c r="C4" s="412" t="n">
        <x:f>'需求模型_明细'!E18</x:f>
        <x:v>2.894267298628547</x:v>
      </x:c>
      <x:c r="D4" s="412" t="n">
        <x:f>'需求模型_明细'!F18</x:f>
        <x:v>2.9994149117098825</x:v>
      </x:c>
      <x:c r="E4" s="412" t="n">
        <x:f>'需求模型_明细'!G18</x:f>
        <x:v>3.119391508178278</x:v>
      </x:c>
      <x:c r="F4" s="412" t="n">
        <x:f>'需求模型_明细'!H18</x:f>
        <x:v>3.2285702109645174</x:v>
      </x:c>
      <x:c r="G4" s="412" t="n">
        <x:f>'需求模型_明细'!I18</x:f>
        <x:v>3.3254273172934528</x:v>
      </x:c>
      <x:c r="H4" s="412" t="n">
        <x:f>'需求模型_明细'!J18</x:f>
        <x:v>3.3753087270528543</x:v>
      </x:c>
      <x:c r="I4" s="412" t="n">
        <x:f>'需求模型_明细'!K18</x:f>
        <x:v>3.4158124317774887</x:v>
      </x:c>
      <x:c r="J4" s="412" t="n">
        <x:f>'需求模型_明细'!L18</x:f>
        <x:v>3.4499705560952636</x:v>
      </x:c>
      <x:c r="K4" s="412" t="n">
        <x:f>'需求模型_明细'!M18</x:f>
        <x:v>3.4775703205440256</x:v>
      </x:c>
      <x:c r="L4" s="412" t="n">
        <x:f>'需求模型_明细'!N18</x:f>
        <x:v>3.4949581721467453</x:v>
      </x:c>
      <x:c r="M4" s="186" t="n">
        <x:f>B4/SUM($B$4:$B$10)</x:f>
        <x:v>0.1723076923076923</x:v>
      </x:c>
      <x:c r="N4" s="186" t="n">
        <x:f>L4/SUM($L$4:$L$10)</x:f>
        <x:v>0.18056614175524002</x:v>
      </x:c>
      <x:c r="O4" s="186" t="n">
        <x:f>(L4/B4)^(1/10)-1</x:f>
        <x:v>0.02241778420042073</x:v>
      </x:c>
    </x:row>
    <x:row r="5">
      <x:c r="A5" s="444" t="str">
        <x:v>交通工具与充电设施</x:v>
      </x:c>
      <x:c r="B5" s="412" t="n">
        <x:f>'需求模型_明细'!D19</x:f>
        <x:v>1.7</x:v>
      </x:c>
      <x:c r="C5" s="412" t="n">
        <x:f>'需求模型_明细'!E19</x:f>
        <x:v>1.7944775915664195</x:v>
      </x:c>
      <x:c r="D5" s="412" t="n">
        <x:f>'需求模型_明细'!F19</x:f>
        <x:v>1.9133146040648665</x:v>
      </x:c>
      <x:c r="E5" s="412" t="n">
        <x:f>'需求模型_明细'!G19</x:f>
        <x:v>2.0472466263494074</x:v>
      </x:c>
      <x:c r="F5" s="412" t="n">
        <x:f>'需求模型_明细'!H19</x:f>
        <x:v>2.190553890193866</x:v>
      </x:c>
      <x:c r="G5" s="412" t="n">
        <x:f>'需求模型_明细'!I19</x:f>
        <x:v>2.3329398930564675</x:v>
      </x:c>
      <x:c r="H5" s="412" t="n">
        <x:f>'需求模型_明细'!J19</x:f>
        <x:v>2.4729162866398555</x:v>
      </x:c>
      <x:c r="I5" s="412" t="n">
        <x:f>'需求模型_明细'!K19</x:f>
        <x:v>2.6089266824050474</x:v>
      </x:c>
      <x:c r="J5" s="412" t="n">
        <x:f>'需求模型_明细'!L19</x:f>
        <x:v>2.7393730165253</x:v>
      </x:c>
      <x:c r="K5" s="412" t="n">
        <x:f>'需求模型_明细'!M19</x:f>
        <x:v>2.8626448022689384</x:v>
      </x:c>
      <x:c r="L5" s="412" t="n">
        <x:f>'需求模型_明细'!N19</x:f>
        <x:v>2.977150594359696</x:v>
      </x:c>
      <x:c r="M5" s="186" t="n">
        <x:f>B5/SUM($B$4:$B$10)</x:f>
        <x:v>0.10461538461538461</x:v>
      </x:c>
      <x:c r="N5" s="186" t="n">
        <x:f>L5/SUM($L$4:$L$10)</x:f>
        <x:v>0.15381374247396243</x:v>
      </x:c>
      <x:c r="O5" s="186" t="n">
        <x:f>(L5/B5)^(1/10)-1</x:f>
        <x:v>0.05763347510166428</x:v>
      </x:c>
    </x:row>
    <x:row r="6">
      <x:c r="A6" s="444" t="str">
        <x:v>新能源发电与储能设备</x:v>
      </x:c>
      <x:c r="B6" s="412" t="n">
        <x:f>'需求模型_明细'!D20</x:f>
        <x:v>0.8</x:v>
      </x:c>
      <x:c r="C6" s="412" t="n">
        <x:f>'需求模型_明细'!E20</x:f>
        <x:v>0.86039325145027</x:v>
      </x:c>
      <x:c r="D6" s="412" t="n">
        <x:f>'需求模型_明细'!F20</x:f>
        <x:v>0.921658491735791</x:v>
      </x:c>
      <x:c r="E6" s="412" t="n">
        <x:f>'需求模型_明细'!G20</x:f>
        <x:v>0.9861745861572964</x:v>
      </x:c>
      <x:c r="F6" s="412" t="n">
        <x:f>'需求模型_明细'!H20</x:f>
        <x:v>1.0502759342575205</x:v>
      </x:c>
      <x:c r="G6" s="412" t="n">
        <x:f>'需求模型_明细'!I20</x:f>
        <x:v>1.1132924903129717</x:v>
      </x:c>
      <x:c r="H6" s="412" t="n">
        <x:f>'需求模型_明细'!J20</x:f>
        <x:v>1.1745235772801852</x:v>
      </x:c>
      <x:c r="I6" s="412" t="n">
        <x:f>'需求模型_明细'!K20</x:f>
        <x:v>1.2332497561441944</x:v>
      </x:c>
      <x:c r="J6" s="412" t="n">
        <x:f>'需求模型_明细'!L20</x:f>
        <x:v>1.288745995170683</x:v>
      </x:c>
      <x:c r="K6" s="412" t="n">
        <x:f>'需求模型_明细'!M20</x:f>
        <x:v>1.3402958349775103</x:v>
      </x:c>
      <x:c r="L6" s="412" t="n">
        <x:f>'需求模型_明细'!N20</x:f>
        <x:v>1.3872061892017231</x:v>
      </x:c>
      <x:c r="M6" s="186" t="n">
        <x:f>B6/SUM($B$4:$B$10)</x:f>
        <x:v>0.04923076923076923</x:v>
      </x:c>
      <x:c r="N6" s="186" t="n">
        <x:f>L6/SUM($L$4:$L$10)</x:f>
        <x:v>0.07166966157116786</x:v>
      </x:c>
      <x:c r="O6" s="186" t="n">
        <x:f>(L6/B6)^(1/10)-1</x:f>
        <x:v>0.05658661111570562</x:v>
      </x:c>
    </x:row>
    <x:row r="7">
      <x:c r="A7" s="444" t="str">
        <x:v>建筑与建筑电气化</x:v>
      </x:c>
      <x:c r="B7" s="412" t="n">
        <x:f>'需求模型_明细'!D21</x:f>
        <x:v>2.5</x:v>
      </x:c>
      <x:c r="C7" s="412" t="n">
        <x:f>'需求模型_明细'!E21</x:f>
        <x:v>2.3899812540285277</x:v>
      </x:c>
      <x:c r="D7" s="412" t="n">
        <x:f>'需求模型_明细'!F21</x:f>
        <x:v>2.310100095565161</x:v>
      </x:c>
      <x:c r="E7" s="412" t="n">
        <x:f>'需求模型_明细'!G21</x:f>
        <x:v>2.2638980936538577</x:v>
      </x:c>
      <x:c r="F7" s="412" t="n">
        <x:f>'需求模型_明细'!H21</x:f>
        <x:v>2.2412591127173194</x:v>
      </x:c>
      <x:c r="G7" s="412" t="n">
        <x:f>'需求模型_明细'!I21</x:f>
        <x:v>2.2412591127173194</x:v>
      </x:c>
      <x:c r="H7" s="412" t="n">
        <x:f>'需求模型_明细'!J21</x:f>
        <x:v>2.252465408280906</x:v>
      </x:c>
      <x:c r="I7" s="412" t="n">
        <x:f>'需求模型_明细'!K21</x:f>
        <x:v>2.2637277353223104</x:v>
      </x:c>
      <x:c r="J7" s="412" t="n">
        <x:f>'需求模型_明细'!L21</x:f>
        <x:v>2.2750463739989217</x:v>
      </x:c>
      <x:c r="K7" s="412" t="n">
        <x:f>'需求模型_明细'!M21</x:f>
        <x:v>2.286421605868916</x:v>
      </x:c>
      <x:c r="L7" s="412" t="n">
        <x:f>'需求模型_明细'!N21</x:f>
        <x:v>2.2978537138982604</x:v>
      </x:c>
      <x:c r="M7" s="186" t="n">
        <x:f>B7/SUM($B$4:$B$10)</x:f>
        <x:v>0.15384615384615385</x:v>
      </x:c>
      <x:c r="N7" s="186" t="n">
        <x:f>L7/SUM($L$4:$L$10)</x:f>
        <x:v>0.11871803867160466</x:v>
      </x:c>
      <x:c r="O7" s="186" t="n">
        <x:f>(L7/B7)^(1/10)-1</x:f>
        <x:v>-0.008396075662902458</x:v>
      </x:c>
    </x:row>
    <x:row r="8">
      <x:c r="A8" s="444" t="str">
        <x:v>工业机械与一般电气设备</x:v>
      </x:c>
      <x:c r="B8" s="412" t="n">
        <x:f>'需求模型_明细'!D22</x:f>
        <x:v>2.1</x:v>
      </x:c>
      <x:c r="C8" s="412" t="n">
        <x:f>'需求模型_明细'!E22</x:f>
        <x:v>2.122602101234086</x:v>
      </x:c>
      <x:c r="D8" s="412" t="n">
        <x:f>'需求模型_明细'!F22</x:f>
        <x:v>2.1468376413241397</x:v>
      </x:c>
      <x:c r="E8" s="412" t="n">
        <x:f>'需求模型_明细'!G22</x:f>
        <x:v>2.1790402059440015</x:v>
      </x:c>
      <x:c r="F8" s="412" t="n">
        <x:f>'需求模型_明细'!H22</x:f>
        <x:v>2.207367728621273</x:v>
      </x:c>
      <x:c r="G8" s="412" t="n">
        <x:f>'需求模型_明细'!I22</x:f>
        <x:v>2.2360635090933494</x:v>
      </x:c>
      <x:c r="H8" s="412" t="n">
        <x:f>'需求模型_明细'!J22</x:f>
        <x:v>2.2628962712024694</x:v>
      </x:c>
      <x:c r="I8" s="412" t="n">
        <x:f>'需求模型_明细'!K22</x:f>
        <x:v>2.290051026456899</x:v>
      </x:c>
      <x:c r="J8" s="412" t="n">
        <x:f>'需求模型_明细'!L22</x:f>
        <x:v>2.312951536721468</x:v>
      </x:c>
      <x:c r="K8" s="412" t="n">
        <x:f>'需求模型_明细'!M22</x:f>
        <x:v>2.3360810520886828</x:v>
      </x:c>
      <x:c r="L8" s="412" t="n">
        <x:f>'需求模型_明细'!N22</x:f>
        <x:v>2.3594418626095695</x:v>
      </x:c>
      <x:c r="M8" s="186" t="n">
        <x:f>B8/SUM($B$4:$B$10)</x:f>
        <x:v>0.12923076923076923</x:v>
      </x:c>
      <x:c r="N8" s="186" t="n">
        <x:f>L8/SUM($L$4:$L$10)</x:f>
        <x:v>0.12189997500471339</x:v>
      </x:c>
      <x:c r="O8" s="186" t="n">
        <x:f>(L8/B8)^(1/10)-1</x:f>
        <x:v>0.011716885934592636</x:v>
      </x:c>
    </x:row>
    <x:row r="9">
      <x:c r="A9" s="444" t="str">
        <x:v>消费品、家电与数字基础设施</x:v>
      </x:c>
      <x:c r="B9" s="412" t="n">
        <x:f>'需求模型_明细'!D23</x:f>
        <x:v>4.6</x:v>
      </x:c>
      <x:c r="C9" s="412" t="n">
        <x:f>'需求模型_明细'!E23</x:f>
        <x:v>4.6266053775902245</x:v>
      </x:c>
      <x:c r="D9" s="412" t="n">
        <x:f>'需求模型_明细'!F23</x:f>
        <x:v>4.665600405723232</x:v>
      </x:c>
      <x:c r="E9" s="412" t="n">
        <x:f>'需求模型_明细'!G23</x:f>
        <x:v>4.721587610591911</x:v>
      </x:c>
      <x:c r="F9" s="412" t="n">
        <x:f>'需求模型_明细'!H23</x:f>
        <x:v>4.778246661919014</x:v>
      </x:c>
      <x:c r="G9" s="412" t="n">
        <x:f>'需求模型_明细'!I23</x:f>
        <x:v>4.835585621862042</x:v>
      </x:c>
      <x:c r="H9" s="412" t="n">
        <x:f>'需求模型_明细'!J23</x:f>
        <x:v>4.893612649324386</x:v>
      </x:c>
      <x:c r="I9" s="412" t="n">
        <x:f>'需求模型_明细'!K23</x:f>
        <x:v>4.947442388466954</x:v>
      </x:c>
      <x:c r="J9" s="412" t="n">
        <x:f>'需求模型_明细'!L23</x:f>
        <x:v>5.001864254740091</x:v>
      </x:c>
      <x:c r="K9" s="412" t="n">
        <x:f>'需求模型_明细'!M23</x:f>
        <x:v>5.051882897287491</x:v>
      </x:c>
      <x:c r="L9" s="412" t="n">
        <x:f>'需求模型_明细'!N23</x:f>
        <x:v>5.102401726260366</x:v>
      </x:c>
      <x:c r="M9" s="186" t="n">
        <x:f>B9/SUM($B$4:$B$10)</x:f>
        <x:v>0.28307692307692306</x:v>
      </x:c>
      <x:c r="N9" s="186" t="n">
        <x:f>L9/SUM($L$4:$L$10)</x:f>
        <x:v>0.2636143118217057</x:v>
      </x:c>
      <x:c r="O9" s="186" t="n">
        <x:f>(L9/B9)^(1/10)-1</x:f>
        <x:v>0.010419413159348245</x:v>
      </x:c>
    </x:row>
    <x:row r="10">
      <x:c r="A10" s="444" t="str">
        <x:v>其他及统计残差</x:v>
      </x:c>
      <x:c r="B10" s="412" t="n">
        <x:f>'需求模型_明细'!D24</x:f>
        <x:v>1.75</x:v>
      </x:c>
      <x:c r="C10" s="412" t="n">
        <x:f>'需求模型_明细'!E24</x:f>
        <x:v>1.7426946643958015</x:v>
      </x:c>
      <x:c r="D10" s="412" t="n">
        <x:f>'需求模型_明细'!F24</x:f>
        <x:v>1.7365443158243263</x:v>
      </x:c>
      <x:c r="E10" s="412" t="n">
        <x:f>'需求模型_明细'!G24</x:f>
        <x:v>1.7365443158243263</x:v>
      </x:c>
      <x:c r="F10" s="412" t="n">
        <x:f>'需求模型_明细'!H24</x:f>
        <x:v>1.7365443158243263</x:v>
      </x:c>
      <x:c r="G10" s="412" t="n">
        <x:f>'需求模型_明细'!I24</x:f>
        <x:v>1.7365443158243263</x:v>
      </x:c>
      <x:c r="H10" s="412" t="n">
        <x:f>'需求模型_明细'!J24</x:f>
        <x:v>1.7365443158243263</x:v>
      </x:c>
      <x:c r="I10" s="412" t="n">
        <x:f>'需求模型_明细'!K24</x:f>
        <x:v>1.7365443158243263</x:v>
      </x:c>
      <x:c r="J10" s="412" t="n">
        <x:f>'需求模型_明细'!L24</x:f>
        <x:v>1.7365443158243263</x:v>
      </x:c>
      <x:c r="K10" s="412" t="n">
        <x:f>'需求模型_明细'!M24</x:f>
        <x:v>1.7365443158243263</x:v>
      </x:c>
      <x:c r="L10" s="412" t="n">
        <x:f>'需求模型_明细'!N24</x:f>
        <x:v>1.7365443158243263</x:v>
      </x:c>
      <x:c r="M10" s="186" t="n">
        <x:f>B10/SUM($B$4:$B$10)</x:f>
        <x:v>0.1076923076923077</x:v>
      </x:c>
      <x:c r="N10" s="186" t="n">
        <x:f>L10/SUM($L$4:$L$10)</x:f>
        <x:v>0.08971812870160607</x:v>
      </x:c>
      <x:c r="O10" s="186" t="n">
        <x:f>(L10/B10)^(1/10)-1</x:f>
        <x:v>-0.0007715696729988508</x:v>
      </x:c>
    </x:row>
    <x:row r="11">
      <x:c r="A11" s="444" t="str">
        <x:v>合计</x:v>
      </x:c>
      <x:c r="B11" s="483" t="n">
        <x:f>SUM(B4:B10)</x:f>
        <x:v>16.25</x:v>
      </x:c>
      <x:c r="C11" s="483" t="n">
        <x:f>SUM(C4:C10)</x:f>
        <x:v>16.431021538893877</x:v>
      </x:c>
      <x:c r="D11" s="483" t="n">
        <x:f>SUM(D4:D10)</x:f>
        <x:v>16.6934704659474</x:v>
      </x:c>
      <x:c r="E11" s="483" t="n">
        <x:f>SUM(E4:E10)</x:f>
        <x:v>17.05388294669908</x:v>
      </x:c>
      <x:c r="F11" s="483" t="n">
        <x:f>SUM(F4:F10)</x:f>
        <x:v>17.432817854497834</x:v>
      </x:c>
      <x:c r="G11" s="483" t="n">
        <x:f>SUM(G4:G10)</x:f>
        <x:v>17.82111226015993</x:v>
      </x:c>
      <x:c r="H11" s="483" t="n">
        <x:f>SUM(H4:H10)</x:f>
        <x:v>18.168267235604983</x:v>
      </x:c>
      <x:c r="I11" s="483" t="n">
        <x:f>SUM(I4:I10)</x:f>
        <x:v>18.49575433639722</x:v>
      </x:c>
      <x:c r="J11" s="483" t="n">
        <x:f>SUM(J4:J10)</x:f>
        <x:v>18.804496049076054</x:v>
      </x:c>
      <x:c r="K11" s="483" t="n">
        <x:f>SUM(K4:K10)</x:f>
        <x:v>19.09144082885989</x:v>
      </x:c>
      <x:c r="L11" s="483" t="n">
        <x:f>SUM(L4:L10)</x:f>
        <x:v>19.355556574300685</x:v>
      </x:c>
      <x:c r="M11" s="482" t="n">
        <x:f>SUM(M4:M10)</x:f>
        <x:v>1</x:v>
      </x:c>
      <x:c r="N11" s="482" t="n">
        <x:f>SUM(N4:N10)</x:f>
        <x:v>1.0000000000000002</x:v>
      </x:c>
      <x:c r="O11" s="482"/>
    </x:row>
    <x:row r="12">
      <x:c r="A12" s="405"/>
      <x:c r="B12" s="412"/>
      <x:c r="C12" s="412"/>
      <x:c r="D12" s="412"/>
      <x:c r="E12" s="412"/>
      <x:c r="F12" s="412"/>
      <x:c r="G12" s="412"/>
      <x:c r="H12" s="412"/>
      <x:c r="I12" s="412"/>
      <x:c r="J12" s="412"/>
      <x:c r="K12" s="412"/>
      <x:c r="L12" s="412"/>
      <x:c r="M12" s="186"/>
      <x:c r="N12" s="186"/>
      <x:c r="O12" s="186"/>
    </x:row>
    <x:row r="13">
      <x:c r="A13" s="405"/>
      <x:c r="B13" s="408"/>
      <x:c r="C13" s="408"/>
      <x:c r="D13" s="408"/>
      <x:c r="E13" s="408"/>
      <x:c r="F13" s="408"/>
      <x:c r="G13" s="408"/>
      <x:c r="H13" s="408"/>
      <x:c r="I13" s="408"/>
      <x:c r="J13" s="408"/>
      <x:c r="K13" s="408"/>
      <x:c r="L13" s="408"/>
      <x:c r="M13" s="417"/>
      <x:c r="N13" s="417"/>
      <x:c r="O13" s="417"/>
    </x:row>
  </x:sheetData>
  <x:mergeCells>
    <x:mergeCell ref="A1:O1"/>
  </x:mergeCells>
  <x:pageMargins left="0.7" right="0.7" top="0.75" bottom="0.75" header="0.3" footer="0.3"/>
  <x:drawing xmlns:r="http://schemas.openxmlformats.org/officeDocument/2006/relationships" r:id="Rbd602008615d4136"/>
</x:worksheet>
</file>

<file path=xl/worksheets/sheet2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 ht="28" customHeight="1">
      <x:c r="A1" s="436" t="str">
        <x:v>非中国精炼铜需求按七类用途拆分（基准情景）</x:v>
      </x:c>
      <x:c r="B1" s="436" t="str">
        <x:v>非中国精炼铜需求按七类用途拆分（基准情景）</x:v>
      </x:c>
      <x:c r="C1" s="436" t="str">
        <x:v>非中国精炼铜需求按七类用途拆分（基准情景）</x:v>
      </x:c>
      <x:c r="D1" s="436" t="str">
        <x:v>非中国精炼铜需求按七类用途拆分（基准情景）</x:v>
      </x:c>
      <x:c r="E1" s="436" t="str">
        <x:v>非中国精炼铜需求按七类用途拆分（基准情景）</x:v>
      </x:c>
      <x:c r="F1" s="436" t="str">
        <x:v>非中国精炼铜需求按七类用途拆分（基准情景）</x:v>
      </x:c>
      <x:c r="G1" s="436" t="str">
        <x:v>非中国精炼铜需求按七类用途拆分（基准情景）</x:v>
      </x:c>
      <x:c r="H1" s="436" t="str">
        <x:v>非中国精炼铜需求按七类用途拆分（基准情景）</x:v>
      </x:c>
      <x:c r="I1" s="436" t="str">
        <x:v>非中国精炼铜需求按七类用途拆分（基准情景）</x:v>
      </x:c>
      <x:c r="J1" s="436" t="str">
        <x:v>非中国精炼铜需求按七类用途拆分（基准情景）</x:v>
      </x:c>
      <x:c r="K1" s="436" t="str">
        <x:v>非中国精炼铜需求按七类用途拆分（基准情景）</x:v>
      </x:c>
      <x:c r="L1" s="436" t="str">
        <x:v>非中国精炼铜需求按七类用途拆分（基准情景）</x:v>
      </x:c>
      <x:c r="M1" s="436" t="str">
        <x:v>非中国精炼铜需求按七类用途拆分（基准情景）</x:v>
      </x:c>
      <x:c r="N1" s="436" t="str">
        <x:v>非中国精炼铜需求按七类用途拆分（基准情景）</x:v>
      </x:c>
      <x:c r="O1" s="436" t="str">
        <x:v>非中国精炼铜需求按七类用途拆分（基准情景）</x:v>
      </x:c>
    </x:row>
    <x:row r="3">
      <x:c r="A3" s="437" t="str">
        <x:v>用途</x:v>
      </x:c>
      <x:c r="B3" s="437" t="n">
        <x:v>2025</x:v>
      </x:c>
      <x:c r="C3" s="437" t="n">
        <x:v>2026</x:v>
      </x:c>
      <x:c r="D3" s="437" t="n">
        <x:v>2027</x:v>
      </x:c>
      <x:c r="E3" s="437" t="n">
        <x:v>2028</x:v>
      </x:c>
      <x:c r="F3" s="437" t="n">
        <x:v>2029</x:v>
      </x:c>
      <x:c r="G3" s="437" t="n">
        <x:v>2030</x:v>
      </x:c>
      <x:c r="H3" s="437" t="n">
        <x:v>2031</x:v>
      </x:c>
      <x:c r="I3" s="437" t="n">
        <x:v>2032</x:v>
      </x:c>
      <x:c r="J3" s="437" t="n">
        <x:v>2033</x:v>
      </x:c>
      <x:c r="K3" s="437" t="n">
        <x:v>2034</x:v>
      </x:c>
      <x:c r="L3" s="437" t="n">
        <x:v>2035</x:v>
      </x:c>
      <x:c r="M3" s="437" t="str">
        <x:v>2025占比</x:v>
      </x:c>
      <x:c r="N3" s="437" t="str">
        <x:v>2035占比</x:v>
      </x:c>
      <x:c r="O3" s="437" t="str">
        <x:v>2025-35 CAGR</x:v>
      </x:c>
    </x:row>
    <x:row r="4">
      <x:c r="A4" s="444" t="str">
        <x:v>电网与公共电力基础设施</x:v>
      </x:c>
      <x:c r="B4" s="412" t="n">
        <x:f>'需求模型_明细'!D25</x:f>
        <x:v>2.2</x:v>
      </x:c>
      <x:c r="C4" s="412" t="n">
        <x:f>'需求模型_明细'!E25</x:f>
        <x:v>2.267494714759566</x:v>
      </x:c>
      <x:c r="D4" s="412" t="n">
        <x:f>'需求模型_明细'!F25</x:f>
        <x:v>2.338574460789492</x:v>
      </x:c>
      <x:c r="E4" s="412" t="n">
        <x:f>'需求模型_明细'!G25</x:f>
        <x:v>2.420424566917124</x:v>
      </x:c>
      <x:c r="F4" s="412" t="n">
        <x:f>'需求模型_明细'!H25</x:f>
        <x:v>2.5002985776253888</x:v>
      </x:c>
      <x:c r="G4" s="412" t="n">
        <x:f>'需求模型_明细'!I25</x:f>
        <x:v>2.5828084306870265</x:v>
      </x:c>
      <x:c r="H4" s="412" t="n">
        <x:f>'需求模型_明细'!J25</x:f>
        <x:v>2.6654583004690116</x:v>
      </x:c>
      <x:c r="I4" s="412" t="n">
        <x:f>'需求模型_明细'!K25</x:f>
        <x:v>2.745422049483082</x:v>
      </x:c>
      <x:c r="J4" s="412" t="n">
        <x:f>'需求模型_明细'!L25</x:f>
        <x:v>2.8277847109675744</x:v>
      </x:c>
      <x:c r="K4" s="412" t="n">
        <x:f>'需求模型_明细'!M25</x:f>
        <x:v>2.9069626828746666</x:v>
      </x:c>
      <x:c r="L4" s="412" t="n">
        <x:f>'需求模型_明细'!N25</x:f>
        <x:v>2.9883576379951573</x:v>
      </x:c>
      <x:c r="M4" s="186" t="n">
        <x:f>B4/SUM($B$4:$B$10)</x:f>
        <x:v>0.18416977104348922</x:v>
      </x:c>
      <x:c r="N4" s="186" t="n">
        <x:f>L4/SUM($L$4:$L$10)</x:f>
        <x:v>0.18834921868231416</x:v>
      </x:c>
      <x:c r="O4" s="186" t="n">
        <x:f>(L4/B4)^(1/10)-1</x:f>
        <x:v>0.03110048005521815</x:v>
      </x:c>
    </x:row>
    <x:row r="5">
      <x:c r="A5" s="444" t="str">
        <x:v>交通工具与充电设施</x:v>
      </x:c>
      <x:c r="B5" s="412" t="n">
        <x:f>'需求模型_明细'!D26</x:f>
        <x:v>1.95</x:v>
      </x:c>
      <x:c r="C5" s="412" t="n">
        <x:f>'需求模型_明细'!E26</x:f>
        <x:v>2.0486620561875784</x:v>
      </x:c>
      <x:c r="D5" s="412" t="n">
        <x:f>'需求模型_明细'!F26</x:f>
        <x:v>2.163917795059069</x:v>
      </x:c>
      <x:c r="E5" s="412" t="n">
        <x:f>'需求模型_明细'!G26</x:f>
        <x:v>2.3045724517379083</x:v>
      </x:c>
      <x:c r="F5" s="412" t="n">
        <x:f>'需求模型_明细'!H26</x:f>
        <x:v>2.454369661100872</x:v>
      </x:c>
      <x:c r="G5" s="412" t="n">
        <x:f>'需求模型_明细'!I26</x:f>
        <x:v>2.6139036890724285</x:v>
      </x:c>
      <x:c r="H5" s="412" t="n">
        <x:f>'需求模型_明细'!J26</x:f>
        <x:v>2.7838074288621364</x:v>
      </x:c>
      <x:c r="I5" s="412" t="n">
        <x:f>'需求模型_明细'!K26</x:f>
        <x:v>2.9647549117381753</x:v>
      </x:c>
      <x:c r="J5" s="412" t="n">
        <x:f>'需求模型_明细'!L26</x:f>
        <x:v>3.1574639810011567</x:v>
      </x:c>
      <x:c r="K5" s="412" t="n">
        <x:f>'需求模型_明细'!M26</x:f>
        <x:v>3.3469118198612264</x:v>
      </x:c>
      <x:c r="L5" s="412" t="n">
        <x:f>'需求模型_明细'!N26</x:f>
        <x:v>3.5477265290529</x:v>
      </x:c>
      <x:c r="M5" s="186" t="n">
        <x:f>B5/SUM($B$4:$B$10)</x:f>
        <x:v>0.16324138797036541</x:v>
      </x:c>
      <x:c r="N5" s="186" t="n">
        <x:f>L5/SUM($L$4:$L$10)</x:f>
        <x:v>0.22360493648742955</x:v>
      </x:c>
      <x:c r="O5" s="186" t="n">
        <x:f>(L5/B5)^(1/10)-1</x:f>
        <x:v>0.061674906065097845</x:v>
      </x:c>
    </x:row>
    <x:row r="6">
      <x:c r="A6" s="444" t="str">
        <x:v>新能源发电与储能设备</x:v>
      </x:c>
      <x:c r="B6" s="412" t="n">
        <x:f>'需求模型_明细'!D27</x:f>
        <x:v>0.5</x:v>
      </x:c>
      <x:c r="C6" s="412" t="n">
        <x:f>'需求模型_明细'!E27</x:f>
        <x:v>0.5402353459626984</x:v>
      </x:c>
      <x:c r="D6" s="412" t="n">
        <x:f>'需求模型_明细'!F27</x:f>
        <x:v>0.584086680627512</x:v>
      </x:c>
      <x:c r="E6" s="412" t="n">
        <x:f>'需求模型_明细'!G27</x:f>
        <x:v>0.6337340484808505</x:v>
      </x:c>
      <x:c r="F6" s="412" t="n">
        <x:f>'需求模型_明细'!H27</x:f>
        <x:v>0.6844327723593185</x:v>
      </x:c>
      <x:c r="G6" s="412" t="n">
        <x:f>'需求模型_明细'!I27</x:f>
        <x:v>0.7391873941480641</x:v>
      </x:c>
      <x:c r="H6" s="412" t="n">
        <x:f>'需求模型_明细'!J27</x:f>
        <x:v>0.7946264487091689</x:v>
      </x:c>
      <x:c r="I6" s="412" t="n">
        <x:f>'需求模型_明细'!K27</x:f>
        <x:v>0.8502503001188108</x:v>
      </x:c>
      <x:c r="J6" s="412" t="n">
        <x:f>'需求模型_明细'!L27</x:f>
        <x:v>0.9055165696265334</x:v>
      </x:c>
      <x:c r="K6" s="412" t="n">
        <x:f>'需求模型_明细'!M27</x:f>
        <x:v>0.9598475638041254</x:v>
      </x:c>
      <x:c r="L6" s="412" t="n">
        <x:f>'需求模型_明细'!N27</x:f>
        <x:v>1.0126391798133523</x:v>
      </x:c>
      <x:c r="M6" s="186" t="n">
        <x:f>B6/SUM($B$4:$B$10)</x:f>
        <x:v>0.041856766146247545</x:v>
      </x:c>
      <x:c r="N6" s="186" t="n">
        <x:f>L6/SUM($L$4:$L$10)</x:f>
        <x:v>0.06382428792990855</x:v>
      </x:c>
      <x:c r="O6" s="186" t="n">
        <x:f>(L6/B6)^(1/10)-1</x:f>
        <x:v>0.07312045274541878</x:v>
      </x:c>
    </x:row>
    <x:row r="7">
      <x:c r="A7" s="444" t="str">
        <x:v>建筑与建筑电气化</x:v>
      </x:c>
      <x:c r="B7" s="412" t="n">
        <x:f>'需求模型_明细'!D28</x:f>
        <x:v>4.3</x:v>
      </x:c>
      <x:c r="C7" s="412" t="n">
        <x:f>'需求模型_明细'!E28</x:f>
        <x:v>4.324870244269123</x:v>
      </x:c>
      <x:c r="D7" s="412" t="n">
        <x:f>'需求模型_明细'!F28</x:f>
        <x:v>4.361322118393457</x:v>
      </x:c>
      <x:c r="E7" s="412" t="n">
        <x:f>'需求模型_明细'!G28</x:f>
        <x:v>4.418019305932572</x:v>
      </x:c>
      <x:c r="F7" s="412" t="n">
        <x:f>'需求模型_明细'!H28</x:f>
        <x:v>4.475453556909695</x:v>
      </x:c>
      <x:c r="G7" s="412" t="n">
        <x:f>'需求模型_明细'!I28</x:f>
        <x:v>4.533634453149521</x:v>
      </x:c>
      <x:c r="H7" s="412" t="n">
        <x:f>'需求模型_明细'!J28</x:f>
        <x:v>4.588038066587315</x:v>
      </x:c>
      <x:c r="I7" s="412" t="n">
        <x:f>'需求模型_明细'!K28</x:f>
        <x:v>4.643094523386363</x:v>
      </x:c>
      <x:c r="J7" s="412" t="n">
        <x:f>'需求模型_明细'!L28</x:f>
        <x:v>4.698811657667</x:v>
      </x:c>
      <x:c r="K7" s="412" t="n">
        <x:f>'需求模型_明细'!M28</x:f>
        <x:v>4.74579977424367</x:v>
      </x:c>
      <x:c r="L7" s="412" t="n">
        <x:f>'需求模型_明细'!N28</x:f>
        <x:v>4.793257771986107</x:v>
      </x:c>
      <x:c r="M7" s="186" t="n">
        <x:f>B7/SUM($B$4:$B$10)</x:f>
        <x:v>0.35996818885772885</x:v>
      </x:c>
      <x:c r="N7" s="186" t="n">
        <x:f>L7/SUM($L$4:$L$10)</x:f>
        <x:v>0.3021078684886565</x:v>
      </x:c>
      <x:c r="O7" s="186" t="n">
        <x:f>(L7/B7)^(1/10)-1</x:f>
        <x:v>0.01091870639039394</x:v>
      </x:c>
    </x:row>
    <x:row r="8">
      <x:c r="A8" s="444" t="str">
        <x:v>工业机械与一般电气设备</x:v>
      </x:c>
      <x:c r="B8" s="412" t="n">
        <x:f>'需求模型_明细'!D29</x:f>
        <x:v>1.1</x:v>
      </x:c>
      <x:c r="C8" s="412" t="n">
        <x:f>'需求模型_明细'!E29</x:f>
        <x:v>1.1173162362583366</x:v>
      </x:c>
      <x:c r="D8" s="412" t="n">
        <x:f>'需求模型_明细'!F29</x:f>
        <x:v>1.1356404438868524</x:v>
      </x:c>
      <x:c r="E8" s="412" t="n">
        <x:f>'需求模型_明细'!G29</x:f>
        <x:v>1.1583532527645894</x:v>
      </x:c>
      <x:c r="F8" s="412" t="n">
        <x:f>'需求模型_明细'!H29</x:f>
        <x:v>1.1815203178198812</x:v>
      </x:c>
      <x:c r="G8" s="412" t="n">
        <x:f>'需求模型_明细'!I29</x:f>
        <x:v>1.2051507241762789</x:v>
      </x:c>
      <x:c r="H8" s="412" t="n">
        <x:f>'需求模型_明细'!J29</x:f>
        <x:v>1.2268434372114518</x:v>
      </x:c>
      <x:c r="I8" s="412" t="n">
        <x:f>'需求模型_明细'!K29</x:f>
        <x:v>1.248926619081258</x:v>
      </x:c>
      <x:c r="J8" s="412" t="n">
        <x:f>'需求模型_明细'!L29</x:f>
        <x:v>1.2714072982247207</x:v>
      </x:c>
      <x:c r="K8" s="412" t="n">
        <x:f>'需求模型_明细'!M29</x:f>
        <x:v>1.2942926295927657</x:v>
      </x:c>
      <x:c r="L8" s="412" t="n">
        <x:f>'需求模型_明细'!N29</x:f>
        <x:v>1.313707019036657</x:v>
      </x:c>
      <x:c r="M8" s="186" t="n">
        <x:f>B8/SUM($B$4:$B$10)</x:f>
        <x:v>0.09208488552174461</x:v>
      </x:c>
      <x:c r="N8" s="186" t="n">
        <x:f>L8/SUM($L$4:$L$10)</x:f>
        <x:v>0.08279989231109137</x:v>
      </x:c>
      <x:c r="O8" s="186" t="n">
        <x:f>(L8/B8)^(1/10)-1</x:f>
        <x:v>0.01791281868531569</x:v>
      </x:c>
    </x:row>
    <x:row r="9">
      <x:c r="A9" s="444" t="str">
        <x:v>消费品、家电与数字基础设施</x:v>
      </x:c>
      <x:c r="B9" s="412" t="n">
        <x:f>'需求模型_明细'!D30</x:f>
        <x:v>1.2000000000000002</x:v>
      </x:c>
      <x:c r="C9" s="412" t="n">
        <x:f>'需求模型_明细'!E30</x:f>
        <x:v>1.2188904395545492</x:v>
      </x:c>
      <x:c r="D9" s="412" t="n">
        <x:f>'需求模型_明细'!F30</x:f>
        <x:v>1.2413096616602817</x:v>
      </x:c>
      <x:c r="E9" s="412" t="n">
        <x:f>'需求模型_明细'!G30</x:f>
        <x:v>1.2686184742168078</x:v>
      </x:c>
      <x:c r="F9" s="412" t="n">
        <x:f>'需求模型_明细'!H30</x:f>
        <x:v>1.2965280806495776</x:v>
      </x:c>
      <x:c r="G9" s="412" t="n">
        <x:f>'需求模型_明细'!I30</x:f>
        <x:v>1.3250516984238683</x:v>
      </x:c>
      <x:c r="H9" s="412" t="n">
        <x:f>'需求模型_明细'!J30</x:f>
        <x:v>1.3515527323923457</x:v>
      </x:c>
      <x:c r="I9" s="412" t="n">
        <x:f>'需求模型_明细'!K30</x:f>
        <x:v>1.3785837870401927</x:v>
      </x:c>
      <x:c r="J9" s="412" t="n">
        <x:f>'需求模型_明细'!L30</x:f>
        <x:v>1.4061554627809965</x:v>
      </x:c>
      <x:c r="K9" s="412" t="n">
        <x:f>'需求模型_明细'!M30</x:f>
        <x:v>1.4342785720366165</x:v>
      </x:c>
      <x:c r="L9" s="412" t="n">
        <x:f>'需求模型_明细'!N30</x:f>
        <x:v>1.4629641434773488</x:v>
      </x:c>
      <x:c r="M9" s="186" t="n">
        <x:f>B9/SUM($B$4:$B$10)</x:f>
        <x:v>0.10045623875099412</x:v>
      </x:c>
      <x:c r="N9" s="186" t="n">
        <x:f>L9/SUM($L$4:$L$10)</x:f>
        <x:v>0.09220722107714678</x:v>
      </x:c>
      <x:c r="O9" s="186" t="n">
        <x:f>(L9/B9)^(1/10)-1</x:f>
        <x:v>0.020011911943772054</x:v>
      </x:c>
    </x:row>
    <x:row r="10">
      <x:c r="A10" s="444" t="str">
        <x:v>其他及统计残差</x:v>
      </x:c>
      <x:c r="B10" s="412" t="n">
        <x:f>'需求模型_明细'!D31</x:f>
        <x:v>0.6955</x:v>
      </x:c>
      <x:c r="C10" s="412" t="n">
        <x:f>'需求模型_明细'!E31</x:f>
        <x:v>0.6981374241142733</x:v>
      </x:c>
      <x:c r="D10" s="412" t="n">
        <x:f>'需求模型_明细'!F31</x:f>
        <x:v>0.7012389336359417</x:v>
      </x:c>
      <x:c r="E10" s="412" t="n">
        <x:f>'需求模型_明细'!G31</x:f>
        <x:v>0.7068488451050292</x:v>
      </x:c>
      <x:c r="F10" s="412" t="n">
        <x:f>'需求模型_明细'!H31</x:f>
        <x:v>0.7125036358658694</x:v>
      </x:c>
      <x:c r="G10" s="412" t="n">
        <x:f>'需求模型_明细'!I31</x:f>
        <x:v>0.7182036649527963</x:v>
      </x:c>
      <x:c r="H10" s="412" t="n">
        <x:f>'需求模型_明细'!J31</x:f>
        <x:v>0.7239492942724187</x:v>
      </x:c>
      <x:c r="I10" s="412" t="n">
        <x:f>'需求模型_明细'!K31</x:f>
        <x:v>0.729740888626598</x:v>
      </x:c>
      <x:c r="J10" s="412" t="n">
        <x:f>'需求模型_明细'!L31</x:f>
        <x:v>0.7355788157356108</x:v>
      </x:c>
      <x:c r="K10" s="412" t="n">
        <x:f>'需求模型_明细'!M31</x:f>
        <x:v>0.7414634462614956</x:v>
      </x:c>
      <x:c r="L10" s="412" t="n">
        <x:f>'需求模型_明细'!N31</x:f>
        <x:v>0.7473951538315876</x:v>
      </x:c>
      <x:c r="M10" s="186" t="n">
        <x:f>B10/SUM($B$4:$B$10)</x:f>
        <x:v>0.05822276170943033</x:v>
      </x:c>
      <x:c r="N10" s="186" t="n">
        <x:f>L10/SUM($L$4:$L$10)</x:f>
        <x:v>0.04710657502345295</x:v>
      </x:c>
      <x:c r="O10" s="186" t="n">
        <x:f>(L10/B10)^(1/10)-1</x:f>
        <x:v>0.0072222577696172685</x:v>
      </x:c>
    </x:row>
    <x:row r="11">
      <x:c r="A11" s="444" t="str">
        <x:v>合计</x:v>
      </x:c>
      <x:c r="B11" s="483" t="n">
        <x:f>SUM(B4:B10)</x:f>
        <x:v>11.9455</x:v>
      </x:c>
      <x:c r="C11" s="483" t="n">
        <x:f>SUM(C4:C10)</x:f>
        <x:v>12.215606461106125</x:v>
      </x:c>
      <x:c r="D11" s="483" t="n">
        <x:f>SUM(D4:D10)</x:f>
        <x:v>12.526090094052606</x:v>
      </x:c>
      <x:c r="E11" s="483" t="n">
        <x:f>SUM(E4:E10)</x:f>
        <x:v>12.910570945154882</x:v>
      </x:c>
      <x:c r="F11" s="483" t="n">
        <x:f>SUM(F4:F10)</x:f>
        <x:v>13.305106602330603</x:v>
      </x:c>
      <x:c r="G11" s="483" t="n">
        <x:f>SUM(G4:G10)</x:f>
        <x:v>13.717940054609983</x:v>
      </x:c>
      <x:c r="H11" s="483" t="n">
        <x:f>SUM(H4:H10)</x:f>
        <x:v>14.134275708503848</x:v>
      </x:c>
      <x:c r="I11" s="483" t="n">
        <x:f>SUM(I4:I10)</x:f>
        <x:v>14.56077307947448</x:v>
      </x:c>
      <x:c r="J11" s="483" t="n">
        <x:f>SUM(J4:J10)</x:f>
        <x:v>15.002718496003592</x:v>
      </x:c>
      <x:c r="K11" s="483" t="n">
        <x:f>SUM(K4:K10)</x:f>
        <x:v>15.429556488674566</x:v>
      </x:c>
      <x:c r="L11" s="483" t="n">
        <x:f>SUM(L4:L10)</x:f>
        <x:v>15.866047435193112</x:v>
      </x:c>
      <x:c r="M11" s="482" t="n">
        <x:f>SUM(M4:M10)</x:f>
        <x:v>1.0000000000000002</x:v>
      </x:c>
      <x:c r="N11" s="482" t="n">
        <x:f>SUM(N4:N10)</x:f>
        <x:v>0.9999999999999999</x:v>
      </x:c>
      <x:c r="O11" s="482"/>
    </x:row>
    <x:row r="12">
      <x:c r="A12" s="405"/>
      <x:c r="B12" s="412"/>
      <x:c r="C12" s="412"/>
      <x:c r="D12" s="412"/>
      <x:c r="E12" s="412"/>
      <x:c r="F12" s="412"/>
      <x:c r="G12" s="412"/>
      <x:c r="H12" s="412"/>
      <x:c r="I12" s="412"/>
      <x:c r="J12" s="412"/>
      <x:c r="K12" s="412"/>
      <x:c r="L12" s="412"/>
      <x:c r="M12" s="186"/>
      <x:c r="N12" s="186"/>
      <x:c r="O12" s="186"/>
    </x:row>
    <x:row r="13">
      <x:c r="A13" s="405"/>
      <x:c r="B13" s="408"/>
      <x:c r="C13" s="408"/>
      <x:c r="D13" s="408"/>
      <x:c r="E13" s="408"/>
      <x:c r="F13" s="408"/>
      <x:c r="G13" s="408"/>
      <x:c r="H13" s="408"/>
      <x:c r="I13" s="408"/>
      <x:c r="J13" s="408"/>
      <x:c r="K13" s="408"/>
      <x:c r="L13" s="408"/>
      <x:c r="M13" s="417"/>
      <x:c r="N13" s="417"/>
      <x:c r="O13" s="417"/>
    </x:row>
  </x:sheetData>
  <x:mergeCells>
    <x:mergeCell ref="A1:O1"/>
  </x:mergeCells>
  <x:pageMargins left="0.7" right="0.7" top="0.75" bottom="0.75" header="0.3" footer="0.3"/>
  <x:drawing xmlns:r="http://schemas.openxmlformats.org/officeDocument/2006/relationships" r:id="R05b1fb9a59954737"/>
</x:worksheet>
</file>

<file path=xl/worksheets/sheet2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45" hidden="0" customWidth="1"/>
    <x:col min="9" max="9" width="45" hidden="0" customWidth="1"/>
    <x:col min="10" max="10" width="45" hidden="0" customWidth="1"/>
  </x:cols>
  <x:sheetData>
    <x:row r="1" ht="28" customHeight="1">
      <x:c r="A1" s="436" t="str">
        <x:v>需求驱动量：只保留可持续更新的核心变量</x:v>
      </x:c>
      <x:c r="B1" s="436" t="str">
        <x:v>需求驱动量：只保留可持续更新的核心变量</x:v>
      </x:c>
      <x:c r="C1" s="436" t="str">
        <x:v>需求驱动量：只保留可持续更新的核心变量</x:v>
      </x:c>
      <x:c r="D1" s="436" t="str">
        <x:v>需求驱动量：只保留可持续更新的核心变量</x:v>
      </x:c>
      <x:c r="E1" s="436" t="str">
        <x:v>需求驱动量：只保留可持续更新的核心变量</x:v>
      </x:c>
      <x:c r="F1" s="436" t="str">
        <x:v>需求驱动量：只保留可持续更新的核心变量</x:v>
      </x:c>
      <x:c r="G1" s="436" t="str">
        <x:v>需求驱动量：只保留可持续更新的核心变量</x:v>
      </x:c>
      <x:c r="H1" s="436" t="str">
        <x:v>需求驱动量：只保留可持续更新的核心变量</x:v>
      </x:c>
      <x:c r="I1" s="436" t="str">
        <x:v>需求驱动量：只保留可持续更新的核心变量</x:v>
      </x:c>
      <x:c r="J1" s="436" t="str">
        <x:v>需求驱动量：只保留可持续更新的核心变量</x:v>
      </x:c>
      <x:c r="K1" s="436" t="str">
        <x:v>需求驱动量：只保留可持续更新的核心变量</x:v>
      </x:c>
      <x:c r="L1" s="436" t="str">
        <x:v>需求驱动量：只保留可持续更新的核心变量</x:v>
      </x:c>
      <x:c r="M1" s="436" t="str">
        <x:v>需求驱动量：只保留可持续更新的核心变量</x:v>
      </x:c>
      <x:c r="N1" s="436" t="str">
        <x:v>需求驱动量：只保留可持续更新的核心变量</x:v>
      </x:c>
      <x:c r="O1" s="436" t="str">
        <x:v>需求驱动量：只保留可持续更新的核心变量</x:v>
      </x:c>
      <x:c r="P1" s="436" t="str">
        <x:v>需求驱动量：只保留可持续更新的核心变量</x:v>
      </x:c>
    </x:row>
    <x:row r="3" ht="20" customHeight="1">
      <x:c r="A3" s="443" t="str">
        <x:v>电网与公共电力基础设施</x:v>
      </x:c>
      <x:c r="B3" s="443" t="str">
        <x:v>电网与公共电力基础设施</x:v>
      </x:c>
      <x:c r="C3" s="443" t="str">
        <x:v>电网与公共电力基础设施</x:v>
      </x:c>
      <x:c r="D3" s="443" t="str">
        <x:v>电网与公共电力基础设施</x:v>
      </x:c>
      <x:c r="E3" s="443" t="str">
        <x:v>电网与公共电力基础设施</x:v>
      </x:c>
      <x:c r="F3" s="443" t="str">
        <x:v>电网与公共电力基础设施</x:v>
      </x:c>
      <x:c r="G3" s="443" t="str">
        <x:v>电网与公共电力基础设施</x:v>
      </x:c>
      <x:c r="H3" s="443" t="str">
        <x:v>电网与公共电力基础设施</x:v>
      </x:c>
      <x:c r="I3" s="443" t="str">
        <x:v>电网与公共电力基础设施</x:v>
      </x:c>
      <x:c r="J3" s="443" t="str">
        <x:v>电网与公共电力基础设施</x:v>
      </x:c>
      <x:c r="K3" s="443" t="str">
        <x:v>电网与公共电力基础设施</x:v>
      </x:c>
      <x:c r="L3" s="443" t="str">
        <x:v>电网与公共电力基础设施</x:v>
      </x:c>
      <x:c r="M3" s="443" t="str">
        <x:v>电网与公共电力基础设施</x:v>
      </x:c>
      <x:c r="N3" s="443" t="str">
        <x:v>电网与公共电力基础设施</x:v>
      </x:c>
      <x:c r="O3" s="443" t="str">
        <x:v>电网与公共电力基础设施</x:v>
      </x:c>
      <x:c r="P3" s="443" t="str">
        <x:v>电网与公共电力基础设施</x:v>
      </x:c>
    </x:row>
    <x:row r="4">
      <x:c r="A4" s="437" t="str">
        <x:v>年份</x:v>
      </x:c>
      <x:c r="B4" s="437" t="str">
        <x:v>全球模型电网需求 (Mt)</x:v>
      </x:c>
      <x:c r="C4" s="437" t="str">
        <x:v>IEA线性参照 (Mt)</x:v>
      </x:c>
      <x:c r="D4" s="437" t="str">
        <x:v>偏差</x:v>
      </x:c>
      <x:c r="E4" s="437" t="str">
        <x:v>中国模型电网需求 (Mt)</x:v>
      </x:c>
      <x:c r="F4" s="437" t="str">
        <x:v>中国电网工程活动指数</x:v>
      </x:c>
      <x:c r="G4" s="437" t="str">
        <x:v>单位工程铜强度指数</x:v>
      </x:c>
      <x:c r="H4" s="437" t="str">
        <x:v>工程×强度隐含指数</x:v>
      </x:c>
      <x:c r="I4" s="437" t="str">
        <x:v>模型需求指数</x:v>
      </x:c>
      <x:c r="J4" s="391"/>
    </x:row>
    <x:row r="5">
      <x:c r="A5" t="n">
        <x:v>2025</x:v>
      </x:c>
      <x:c r="B5" s="412" t="n">
        <x:f>'需求预测_用途'!B4</x:f>
        <x:v>5</x:v>
      </x:c>
      <x:c r="C5" s="423" t="n">
        <x:v>5.625</x:v>
      </x:c>
      <x:c r="D5" s="426" t="n">
        <x:f>B5/C5-1</x:f>
        <x:v>-0.11111111111111116</x:v>
      </x:c>
      <x:c r="E5" s="412" t="n">
        <x:f>'需求预测_中国'!B4</x:f>
        <x:v>2.8</x:v>
      </x:c>
      <x:c r="F5" s="523" t="n">
        <x:v>100</x:v>
      </x:c>
      <x:c r="G5" s="523" t="n">
        <x:v>100</x:v>
      </x:c>
      <x:c r="H5" s="188" t="n">
        <x:f>F5*G5/100</x:f>
        <x:v>100</x:v>
      </x:c>
      <x:c r="I5" s="188" t="n">
        <x:f>E5/$E$5*100</x:f>
        <x:v>100</x:v>
      </x:c>
      <x:c r="J5" s="420"/>
    </x:row>
    <x:row r="6">
      <x:c r="A6" t="n">
        <x:v>2026</x:v>
      </x:c>
      <x:c r="B6" s="412" t="n">
        <x:f>'需求预测_用途'!C4</x:f>
        <x:v>5.161762013388113</x:v>
      </x:c>
      <x:c r="C6" s="423" t="n">
        <x:v>5.75</x:v>
      </x:c>
      <x:c r="D6" s="426" t="n">
        <x:f>B6/C6-1</x:f>
        <x:v>-0.10230225854119768</x:v>
      </x:c>
      <x:c r="E6" s="412" t="n">
        <x:f>'需求预测_中国'!C4</x:f>
        <x:v>2.894267298628547</x:v>
      </x:c>
      <x:c r="F6" s="523" t="n">
        <x:v>106</x:v>
      </x:c>
      <x:c r="G6" s="523" t="n">
        <x:v>98</x:v>
      </x:c>
      <x:c r="H6" s="188" t="n">
        <x:f>F6*G6/100</x:f>
        <x:v>103.88</x:v>
      </x:c>
      <x:c r="I6" s="188" t="n">
        <x:f>E6/$E$5*100</x:f>
        <x:v>103.36668923673382</x:v>
      </x:c>
      <x:c r="J6" s="420"/>
    </x:row>
    <x:row r="7">
      <x:c r="A7" t="n">
        <x:v>2027</x:v>
      </x:c>
      <x:c r="B7" s="412" t="n">
        <x:f>'需求预测_用途'!D4</x:f>
        <x:v>5.337989372499374</x:v>
      </x:c>
      <x:c r="C7" s="423" t="n">
        <x:v>5.875</x:v>
      </x:c>
      <x:c r="D7" s="426" t="n">
        <x:f>B7/C7-1</x:f>
        <x:v>-0.09140606425542575</x:v>
      </x:c>
      <x:c r="E7" s="412" t="n">
        <x:f>'需求预测_中国'!D4</x:f>
        <x:v>2.9994149117098825</x:v>
      </x:c>
      <x:c r="F7" s="523" t="n">
        <x:v>112</x:v>
      </x:c>
      <x:c r="G7" s="523" t="n">
        <x:v>97</x:v>
      </x:c>
      <x:c r="H7" s="188" t="n">
        <x:f>F7*G7/100</x:f>
        <x:v>108.64</x:v>
      </x:c>
      <x:c r="I7" s="188" t="n">
        <x:f>E7/$E$5*100</x:f>
        <x:v>107.12196113249581</x:v>
      </x:c>
      <x:c r="J7" s="420"/>
    </x:row>
    <x:row r="8">
      <x:c r="A8" t="n">
        <x:v>2028</x:v>
      </x:c>
      <x:c r="B8" s="412" t="n">
        <x:f>'需求预测_用途'!E4</x:f>
        <x:v>5.539816075095402</x:v>
      </x:c>
      <x:c r="C8" s="423" t="n">
        <x:v>6</x:v>
      </x:c>
      <x:c r="D8" s="426" t="n">
        <x:f>B8/C8-1</x:f>
        <x:v>-0.07669732081743297</x:v>
      </x:c>
      <x:c r="E8" s="412" t="n">
        <x:f>'需求预测_中国'!E4</x:f>
        <x:v>3.119391508178278</x:v>
      </x:c>
      <x:c r="F8" s="523" t="n">
        <x:v>118</x:v>
      </x:c>
      <x:c r="G8" s="523" t="n">
        <x:v>96</x:v>
      </x:c>
      <x:c r="H8" s="188" t="n">
        <x:f>F8*G8/100</x:f>
        <x:v>113.28</x:v>
      </x:c>
      <x:c r="I8" s="188" t="n">
        <x:f>E8/$E$5*100</x:f>
        <x:v>111.40683957779565</x:v>
      </x:c>
      <x:c r="J8" s="420"/>
    </x:row>
    <x:row r="9">
      <x:c r="A9" t="n">
        <x:v>2029</x:v>
      </x:c>
      <x:c r="B9" s="412" t="n">
        <x:f>'需求预测_用途'!F4</x:f>
        <x:v>5.728868788589907</x:v>
      </x:c>
      <x:c r="C9" s="423" t="n">
        <x:v>6.125</x:v>
      </x:c>
      <x:c r="D9" s="426" t="n">
        <x:f>B9/C9-1</x:f>
        <x:v>-0.06467448349552551</x:v>
      </x:c>
      <x:c r="E9" s="412" t="n">
        <x:f>'需求预测_中国'!F4</x:f>
        <x:v>3.2285702109645174</x:v>
      </x:c>
      <x:c r="F9" s="523" t="n">
        <x:v>124</x:v>
      </x:c>
      <x:c r="G9" s="523" t="n">
        <x:v>94</x:v>
      </x:c>
      <x:c r="H9" s="188" t="n">
        <x:f>F9*G9/100</x:f>
        <x:v>116.56</x:v>
      </x:c>
      <x:c r="I9" s="188" t="n">
        <x:f>E9/$E$5*100</x:f>
        <x:v>115.30607896301848</x:v>
      </x:c>
      <x:c r="J9" s="420"/>
    </x:row>
    <x:row r="10">
      <x:c r="A10" t="n">
        <x:v>2030</x:v>
      </x:c>
      <x:c r="B10" s="412" t="n">
        <x:f>'需求预测_用途'!G4</x:f>
        <x:v>5.908235747980479</x:v>
      </x:c>
      <x:c r="C10" s="423" t="n">
        <x:v>6.25</x:v>
      </x:c>
      <x:c r="D10" s="426" t="n">
        <x:f>B10/C10-1</x:f>
        <x:v>-0.05468228032312339</x:v>
      </x:c>
      <x:c r="E10" s="412" t="n">
        <x:f>'需求预测_中国'!G4</x:f>
        <x:v>3.3254273172934528</x:v>
      </x:c>
      <x:c r="F10" s="523" t="n">
        <x:v>130</x:v>
      </x:c>
      <x:c r="G10" s="523" t="n">
        <x:v>91.4</x:v>
      </x:c>
      <x:c r="H10" s="188" t="n">
        <x:f>F10*G10/100</x:f>
        <x:v>118.82</x:v>
      </x:c>
      <x:c r="I10" s="188" t="n">
        <x:f>E10/$E$5*100</x:f>
        <x:v>118.76526133190903</x:v>
      </x:c>
      <x:c r="J10" s="420"/>
    </x:row>
    <x:row r="11">
      <x:c r="A11" t="n">
        <x:v>2031</x:v>
      </x:c>
      <x:c r="B11" s="412" t="n">
        <x:f>'需求预测_用途'!H4</x:f>
        <x:v>6.040767027521866</x:v>
      </x:c>
      <x:c r="C11" s="423" t="n">
        <x:v>6.375</x:v>
      </x:c>
      <x:c r="D11" s="426" t="n">
        <x:f>B11/C11-1</x:f>
        <x:v>-0.05242870156519741</x:v>
      </x:c>
      <x:c r="E11" s="412" t="n">
        <x:f>'需求预测_中国'!H4</x:f>
        <x:v>3.3753087270528543</x:v>
      </x:c>
      <x:c r="F11" s="523" t="n">
        <x:v>133</x:v>
      </x:c>
      <x:c r="G11" s="523" t="n">
        <x:v>91</x:v>
      </x:c>
      <x:c r="H11" s="188" t="n">
        <x:f>F11*G11/100</x:f>
        <x:v>121.03</x:v>
      </x:c>
      <x:c r="I11" s="188" t="n">
        <x:f>E11/$E$5*100</x:f>
        <x:v>120.54674025188766</x:v>
      </x:c>
      <x:c r="J11" s="420"/>
    </x:row>
    <x:row r="12">
      <x:c r="A12" t="n">
        <x:v>2032</x:v>
      </x:c>
      <x:c r="B12" s="412" t="n">
        <x:f>'需求预测_用途'!I4</x:f>
        <x:v>6.161234481260571</x:v>
      </x:c>
      <x:c r="C12" s="423" t="n">
        <x:v>6.5</x:v>
      </x:c>
      <x:c r="D12" s="426" t="n">
        <x:f>B12/C12-1</x:f>
        <x:v>-0.05211777211375823</x:v>
      </x:c>
      <x:c r="E12" s="412" t="n">
        <x:f>'需求预测_中国'!I4</x:f>
        <x:v>3.4158124317774887</x:v>
      </x:c>
      <x:c r="F12" s="523" t="n">
        <x:v>136</x:v>
      </x:c>
      <x:c r="G12" s="523" t="n">
        <x:v>90.5</x:v>
      </x:c>
      <x:c r="H12" s="188" t="n">
        <x:f>F12*G12/100</x:f>
        <x:v>123.08</x:v>
      </x:c>
      <x:c r="I12" s="188" t="n">
        <x:f>E12/$E$5*100</x:f>
        <x:v>121.99330113491031</x:v>
      </x:c>
      <x:c r="J12" s="420"/>
    </x:row>
    <x:row r="13">
      <x:c r="A13" t="n">
        <x:v>2033</x:v>
      </x:c>
      <x:c r="B13" s="412" t="n">
        <x:f>'需求预测_用途'!J4</x:f>
        <x:v>6.2777552670628385</x:v>
      </x:c>
      <x:c r="C13" s="423" t="n">
        <x:v>6.625</x:v>
      </x:c>
      <x:c r="D13" s="426" t="n">
        <x:f>B13/C13-1</x:f>
        <x:v>-0.05241429931126962</x:v>
      </x:c>
      <x:c r="E13" s="412" t="n">
        <x:f>'需求预测_中国'!J4</x:f>
        <x:v>3.4499705560952636</x:v>
      </x:c>
      <x:c r="F13" s="523" t="n">
        <x:v>138</x:v>
      </x:c>
      <x:c r="G13" s="523" t="n">
        <x:v>90</x:v>
      </x:c>
      <x:c r="H13" s="188" t="n">
        <x:f>F13*G13/100</x:f>
        <x:v>124.2</x:v>
      </x:c>
      <x:c r="I13" s="188" t="n">
        <x:f>E13/$E$5*100</x:f>
        <x:v>123.21323414625942</x:v>
      </x:c>
      <x:c r="J13" s="420"/>
    </x:row>
    <x:row r="14">
      <x:c r="A14" t="n">
        <x:v>2034</x:v>
      </x:c>
      <x:c r="B14" s="412" t="n">
        <x:f>'需求预测_用途'!K4</x:f>
        <x:v>6.384533003418692</x:v>
      </x:c>
      <x:c r="C14" s="423" t="n">
        <x:v>6.75</x:v>
      </x:c>
      <x:c r="D14" s="426" t="n">
        <x:f>B14/C14-1</x:f>
        <x:v>-0.05414325875278636</x:v>
      </x:c>
      <x:c r="E14" s="412" t="n">
        <x:f>'需求预测_中国'!K4</x:f>
        <x:v>3.4775703205440256</x:v>
      </x:c>
      <x:c r="F14" s="523" t="n">
        <x:v>139</x:v>
      </x:c>
      <x:c r="G14" s="523" t="n">
        <x:v>89.5</x:v>
      </x:c>
      <x:c r="H14" s="188" t="n">
        <x:f>F14*G14/100</x:f>
        <x:v>124.405</x:v>
      </x:c>
      <x:c r="I14" s="188" t="n">
        <x:f>E14/$E$5*100</x:f>
        <x:v>124.19894001942949</x:v>
      </x:c>
      <x:c r="J14" s="420"/>
    </x:row>
    <x:row r="15">
      <x:c r="A15" t="n">
        <x:v>2035</x:v>
      </x:c>
      <x:c r="B15" s="412" t="n">
        <x:f>'需求预测_用途'!L4</x:f>
        <x:v>6.483315810141903</x:v>
      </x:c>
      <x:c r="C15" s="423" t="n">
        <x:v>6.875</x:v>
      </x:c>
      <x:c r="D15" s="426" t="n">
        <x:f>B15/C15-1</x:f>
        <x:v>-0.05697224579754134</x:v>
      </x:c>
      <x:c r="E15" s="412" t="n">
        <x:f>'需求预测_中国'!L4</x:f>
        <x:v>3.4949581721467453</x:v>
      </x:c>
      <x:c r="F15" s="523" t="n">
        <x:v>140</x:v>
      </x:c>
      <x:c r="G15" s="523" t="n">
        <x:v>89.1</x:v>
      </x:c>
      <x:c r="H15" s="188" t="n">
        <x:f>F15*G15/100</x:f>
        <x:v>124.74</x:v>
      </x:c>
      <x:c r="I15" s="188" t="n">
        <x:f>E15/$E$5*100</x:f>
        <x:v>124.81993471952661</x:v>
      </x:c>
      <x:c r="J15" s="420"/>
    </x:row>
    <x:row r="17" ht="20" customHeight="1">
      <x:c r="A17" s="443" t="str">
        <x:v>交通工具与充电设施</x:v>
      </x:c>
      <x:c r="B17" s="443" t="str">
        <x:v>交通工具与充电设施</x:v>
      </x:c>
      <x:c r="C17" s="443" t="str">
        <x:v>交通工具与充电设施</x:v>
      </x:c>
      <x:c r="D17" s="443" t="str">
        <x:v>交通工具与充电设施</x:v>
      </x:c>
      <x:c r="E17" s="443" t="str">
        <x:v>交通工具与充电设施</x:v>
      </x:c>
      <x:c r="F17" s="443" t="str">
        <x:v>交通工具与充电设施</x:v>
      </x:c>
      <x:c r="G17" s="443" t="str">
        <x:v>交通工具与充电设施</x:v>
      </x:c>
      <x:c r="H17" s="443" t="str">
        <x:v>交通工具与充电设施</x:v>
      </x:c>
      <x:c r="I17" s="443" t="str">
        <x:v>交通工具与充电设施</x:v>
      </x:c>
      <x:c r="J17" s="443" t="str">
        <x:v>交通工具与充电设施</x:v>
      </x:c>
      <x:c r="K17" s="443" t="str">
        <x:v>交通工具与充电设施</x:v>
      </x:c>
      <x:c r="L17" s="443" t="str">
        <x:v>交通工具与充电设施</x:v>
      </x:c>
      <x:c r="M17" s="443" t="str">
        <x:v>交通工具与充电设施</x:v>
      </x:c>
      <x:c r="N17" s="443" t="str">
        <x:v>交通工具与充电设施</x:v>
      </x:c>
      <x:c r="O17" s="443" t="str">
        <x:v>交通工具与充电设施</x:v>
      </x:c>
      <x:c r="P17" s="443" t="str">
        <x:v>交通工具与充电设施</x:v>
      </x:c>
    </x:row>
    <x:row r="18">
      <x:c r="A18" s="437" t="str">
        <x:v>年份</x:v>
      </x:c>
      <x:c r="B18" s="437" t="str">
        <x:v>全球EV销量 (百万辆)</x:v>
      </x:c>
      <x:c r="C18" s="437" t="str">
        <x:v>模型交通总需求 (Mt)</x:v>
      </x:c>
      <x:c r="D18" s="437" t="str">
        <x:v>EV与充电占交通比例</x:v>
      </x:c>
      <x:c r="E18" s="437" t="str">
        <x:v>模型EV与充电需求 (Mt)</x:v>
      </x:c>
      <x:c r="F18" s="437" t="str">
        <x:v>WoodMac外部参照 (Mt)</x:v>
      </x:c>
      <x:c r="G18" s="437" t="str">
        <x:v>外部偏差</x:v>
      </x:c>
      <x:c r="H18" s="437" t="str">
        <x:v>说明</x:v>
      </x:c>
    </x:row>
    <x:row r="19">
      <x:c r="A19" t="n">
        <x:v>2025</x:v>
      </x:c>
      <x:c r="B19" s="418" t="n">
        <x:v>21</x:v>
      </x:c>
      <x:c r="C19" s="412" t="n">
        <x:f>'需求预测_用途'!B5</x:f>
        <x:v>3.65</x:v>
      </x:c>
      <x:c r="D19" s="409" t="n">
        <x:v>0.466</x:v>
      </x:c>
      <x:c r="E19" s="420" t="n">
        <x:f>C19*D19</x:f>
        <x:v>1.7009</x:v>
      </x:c>
      <x:c r="F19" s="420" t="n">
        <x:v>1.7</x:v>
      </x:c>
      <x:c r="G19" s="526" t="n">
        <x:f>E19/F19-1</x:f>
        <x:v>0.0005294117647058894</x:v>
      </x:c>
      <x:c r="H19" s="32" t="str">
        <x:v>Wood Mackenzie公开预测为EV行业铜需求1.7Mt→4.3Mt；模型交通总需求还含燃油车与轨交</x:v>
      </x:c>
    </x:row>
    <x:row r="20">
      <x:c r="A20" t="n">
        <x:v>2026</x:v>
      </x:c>
      <x:c r="B20" s="418" t="n">
        <x:v>23</x:v>
      </x:c>
      <x:c r="C20" s="412" t="n">
        <x:f>'需求预测_用途'!C5</x:f>
        <x:v>3.843139647753998</x:v>
      </x:c>
      <x:c r="D20" s="409" t="n">
        <x:v>0.49</x:v>
      </x:c>
      <x:c r="E20" s="420" t="n">
        <x:f>C20*D20</x:f>
        <x:v>1.883138427399459</x:v>
      </x:c>
      <x:c r="F20" s="420" t="n">
        <x:v>1.96</x:v>
      </x:c>
      <x:c r="G20" s="526" t="n">
        <x:f>E20/F20-1</x:f>
        <x:v>-0.039215088061500536</x:v>
      </x:c>
      <x:c r="H20" s="32" t="str">
        <x:v>Wood Mackenzie公开预测为EV行业铜需求1.7Mt→4.3Mt；模型交通总需求还含燃油车与轨交</x:v>
      </x:c>
    </x:row>
    <x:row r="21">
      <x:c r="A21" t="n">
        <x:v>2027</x:v>
      </x:c>
      <x:c r="B21" s="418" t="n">
        <x:v>26</x:v>
      </x:c>
      <x:c r="C21" s="412" t="n">
        <x:f>'需求预测_用途'!D5</x:f>
        <x:v>4.077232399123935</x:v>
      </x:c>
      <x:c r="D21" s="409" t="n">
        <x:v>0.515</x:v>
      </x:c>
      <x:c r="E21" s="420" t="n">
        <x:f>C21*D21</x:f>
        <x:v>2.0997746855488266</x:v>
      </x:c>
      <x:c r="F21" s="420" t="n">
        <x:v>2.2199999999999998</x:v>
      </x:c>
      <x:c r="G21" s="526" t="n">
        <x:f>E21/F21-1</x:f>
        <x:v>-0.05415554705007797</x:v>
      </x:c>
      <x:c r="H21" s="32" t="str">
        <x:v>Wood Mackenzie公开预测为EV行业铜需求1.7Mt→4.3Mt；模型交通总需求还含燃油车与轨交</x:v>
      </x:c>
    </x:row>
    <x:row r="22">
      <x:c r="A22" t="n">
        <x:v>2028</x:v>
      </x:c>
      <x:c r="B22" s="418" t="n">
        <x:v>29</x:v>
      </x:c>
      <x:c r="C22" s="412" t="n">
        <x:f>'需求预测_用途'!E5</x:f>
        <x:v>4.351819078087315</x:v>
      </x:c>
      <x:c r="D22" s="409" t="n">
        <x:v>0.54</x:v>
      </x:c>
      <x:c r="E22" s="420" t="n">
        <x:f>C22*D22</x:f>
        <x:v>2.34998230216715</x:v>
      </x:c>
      <x:c r="F22" s="420" t="n">
        <x:v>2.48</x:v>
      </x:c>
      <x:c r="G22" s="526" t="n">
        <x:f>E22/F22-1</x:f>
        <x:v>-0.052426491061632996</x:v>
      </x:c>
      <x:c r="H22" s="32" t="str">
        <x:v>Wood Mackenzie公开预测为EV行业铜需求1.7Mt→4.3Mt；模型交通总需求还含燃油车与轨交</x:v>
      </x:c>
    </x:row>
    <x:row r="23">
      <x:c r="A23" t="n">
        <x:v>2029</x:v>
      </x:c>
      <x:c r="B23" s="418" t="n">
        <x:v>32</x:v>
      </x:c>
      <x:c r="C23" s="412" t="n">
        <x:f>'需求预测_用途'!F5</x:f>
        <x:v>4.644923551294738</x:v>
      </x:c>
      <x:c r="D23" s="409" t="n">
        <x:v>0.565</x:v>
      </x:c>
      <x:c r="E23" s="420" t="n">
        <x:f>C23*D23</x:f>
        <x:v>2.624381806481527</x:v>
      </x:c>
      <x:c r="F23" s="420" t="n">
        <x:v>2.7399999999999998</x:v>
      </x:c>
      <x:c r="G23" s="526" t="n">
        <x:f>E23/F23-1</x:f>
        <x:v>-0.04219642099214338</x:v>
      </x:c>
      <x:c r="H23" s="32" t="str">
        <x:v>Wood Mackenzie公开预测为EV行业铜需求1.7Mt→4.3Mt；模型交通总需求还含燃油车与轨交</x:v>
      </x:c>
    </x:row>
    <x:row r="24">
      <x:c r="A24" t="n">
        <x:v>2030</x:v>
      </x:c>
      <x:c r="B24" s="418" t="n">
        <x:v>35</x:v>
      </x:c>
      <x:c r="C24" s="412" t="n">
        <x:f>'需求预测_用途'!G5</x:f>
        <x:v>4.946843582128896</x:v>
      </x:c>
      <x:c r="D24" s="409" t="n">
        <x:v>0.59</x:v>
      </x:c>
      <x:c r="E24" s="420" t="n">
        <x:f>C24*D24</x:f>
        <x:v>2.9186377134560484</x:v>
      </x:c>
      <x:c r="F24" s="420" t="n">
        <x:v>3</x:v>
      </x:c>
      <x:c r="G24" s="526" t="n">
        <x:f>E24/F24-1</x:f>
        <x:v>-0.027120762181317204</x:v>
      </x:c>
      <x:c r="H24" s="32" t="str">
        <x:v>Wood Mackenzie公开预测为EV行业铜需求1.7Mt→4.3Mt；模型交通总需求还含燃油车与轨交</x:v>
      </x:c>
    </x:row>
    <x:row r="25">
      <x:c r="A25" t="n">
        <x:v>2031</x:v>
      </x:c>
      <x:c r="B25" s="418" t="n">
        <x:v>39</x:v>
      </x:c>
      <x:c r="C25" s="412" t="n">
        <x:f>'需求预测_用途'!H5</x:f>
        <x:v>5.256723715501992</x:v>
      </x:c>
      <x:c r="D25" s="409" t="n">
        <x:v>0.61</x:v>
      </x:c>
      <x:c r="E25" s="420" t="n">
        <x:f>C25*D25</x:f>
        <x:v>3.206601466456215</x:v>
      </x:c>
      <x:c r="F25" s="420" t="n">
        <x:v>3.26</x:v>
      </x:c>
      <x:c r="G25" s="526" t="n">
        <x:f>E25/F25-1</x:f>
        <x:v>-0.016379918264964655</x:v>
      </x:c>
      <x:c r="H25" s="32" t="str">
        <x:v>Wood Mackenzie公开预测为EV行业铜需求1.7Mt→4.3Mt；模型交通总需求还含燃油车与轨交</x:v>
      </x:c>
    </x:row>
    <x:row r="26">
      <x:c r="A26" t="n">
        <x:v>2032</x:v>
      </x:c>
      <x:c r="B26" s="418" t="n">
        <x:v>43</x:v>
      </x:c>
      <x:c r="C26" s="412" t="n">
        <x:f>'需求预测_用途'!I5</x:f>
        <x:v>5.573681594143222</x:v>
      </x:c>
      <x:c r="D26" s="409" t="n">
        <x:v>0.625</x:v>
      </x:c>
      <x:c r="E26" s="420" t="n">
        <x:f>C26*D26</x:f>
        <x:v>3.483550996339514</x:v>
      </x:c>
      <x:c r="F26" s="420" t="n">
        <x:v>3.5199999999999996</x:v>
      </x:c>
      <x:c r="G26" s="526" t="n">
        <x:f>E26/F26-1</x:f>
        <x:v>-0.010354830585365127</x:v>
      </x:c>
      <x:c r="H26" s="32" t="str">
        <x:v>Wood Mackenzie公开预测为EV行业铜需求1.7Mt→4.3Mt；模型交通总需求还含燃油车与轨交</x:v>
      </x:c>
    </x:row>
    <x:row r="27">
      <x:c r="A27" t="n">
        <x:v>2033</x:v>
      </x:c>
      <x:c r="B27" s="418" t="n">
        <x:v>47</x:v>
      </x:c>
      <x:c r="C27" s="412" t="n">
        <x:f>'需求预测_用途'!J5</x:f>
        <x:v>5.8968369975264565</x:v>
      </x:c>
      <x:c r="D27" s="409" t="n">
        <x:v>0.64</x:v>
      </x:c>
      <x:c r="E27" s="420" t="n">
        <x:f>C27*D27</x:f>
        <x:v>3.773975678416932</x:v>
      </x:c>
      <x:c r="F27" s="420" t="n">
        <x:v>3.7799999999999994</x:v>
      </x:c>
      <x:c r="G27" s="526" t="n">
        <x:f>E27/F27-1</x:f>
        <x:v>-0.0015937358685362835</x:v>
      </x:c>
      <x:c r="H27" s="32" t="str">
        <x:v>Wood Mackenzie公开预测为EV行业铜需求1.7Mt→4.3Mt；模型交通总需求还含燃油车与轨交</x:v>
      </x:c>
    </x:row>
    <x:row r="28">
      <x:c r="A28" t="n">
        <x:v>2034</x:v>
      </x:c>
      <x:c r="B28" s="418" t="n">
        <x:v>51</x:v>
      </x:c>
      <x:c r="C28" s="412" t="n">
        <x:f>'需求预测_用途'!K5</x:f>
        <x:v>6.209556622130165</x:v>
      </x:c>
      <x:c r="D28" s="409" t="n">
        <x:v>0.65</x:v>
      </x:c>
      <x:c r="E28" s="420" t="n">
        <x:f>C28*D28</x:f>
        <x:v>4.036211804384608</x:v>
      </x:c>
      <x:c r="F28" s="420" t="n">
        <x:v>4.04</x:v>
      </x:c>
      <x:c r="G28" s="526" t="n">
        <x:f>E28/F28-1</x:f>
        <x:v>-0.0009376721820277822</x:v>
      </x:c>
      <x:c r="H28" s="32" t="str">
        <x:v>Wood Mackenzie公开预测为EV行业铜需求1.7Mt→4.3Mt；模型交通总需求还含燃油车与轨交</x:v>
      </x:c>
    </x:row>
    <x:row r="29">
      <x:c r="A29" t="n">
        <x:v>2035</x:v>
      </x:c>
      <x:c r="B29" s="418" t="n">
        <x:v>55</x:v>
      </x:c>
      <x:c r="C29" s="412" t="n">
        <x:f>'需求预测_用途'!L5</x:f>
        <x:v>6.524877123412596</x:v>
      </x:c>
      <x:c r="D29" s="409" t="n">
        <x:v>0.659</x:v>
      </x:c>
      <x:c r="E29" s="420" t="n">
        <x:f>C29*D29</x:f>
        <x:v>4.299894024328901</x:v>
      </x:c>
      <x:c r="F29" s="420" t="n">
        <x:v>4.3</x:v>
      </x:c>
      <x:c r="G29" s="526" t="n">
        <x:f>E29/F29-1</x:f>
        <x:v>-0.000024645504906772864</x:v>
      </x:c>
      <x:c r="H29" s="32" t="str">
        <x:v>Wood Mackenzie公开预测为EV行业铜需求1.7Mt→4.3Mt；模型交通总需求还含燃油车与轨交</x:v>
      </x:c>
    </x:row>
    <x:row r="31" ht="20" customHeight="1">
      <x:c r="A31" s="443" t="str">
        <x:v>新能源发电与储能设备</x:v>
      </x:c>
      <x:c r="B31" s="443" t="str">
        <x:v>新能源发电与储能设备</x:v>
      </x:c>
      <x:c r="C31" s="443" t="str">
        <x:v>新能源发电与储能设备</x:v>
      </x:c>
      <x:c r="D31" s="443" t="str">
        <x:v>新能源发电与储能设备</x:v>
      </x:c>
      <x:c r="E31" s="443" t="str">
        <x:v>新能源发电与储能设备</x:v>
      </x:c>
      <x:c r="F31" s="443" t="str">
        <x:v>新能源发电与储能设备</x:v>
      </x:c>
      <x:c r="G31" s="443" t="str">
        <x:v>新能源发电与储能设备</x:v>
      </x:c>
      <x:c r="H31" s="443" t="str">
        <x:v>新能源发电与储能设备</x:v>
      </x:c>
      <x:c r="I31" s="443" t="str">
        <x:v>新能源发电与储能设备</x:v>
      </x:c>
      <x:c r="J31" s="443" t="str">
        <x:v>新能源发电与储能设备</x:v>
      </x:c>
      <x:c r="K31" s="443" t="str">
        <x:v>新能源发电与储能设备</x:v>
      </x:c>
      <x:c r="L31" s="443" t="str">
        <x:v>新能源发电与储能设备</x:v>
      </x:c>
      <x:c r="M31" s="443" t="str">
        <x:v>新能源发电与储能设备</x:v>
      </x:c>
      <x:c r="N31" s="443" t="str">
        <x:v>新能源发电与储能设备</x:v>
      </x:c>
      <x:c r="O31" s="443" t="str">
        <x:v>新能源发电与储能设备</x:v>
      </x:c>
      <x:c r="P31" s="443" t="str">
        <x:v>新能源发电与储能设备</x:v>
      </x:c>
    </x:row>
    <x:row r="32">
      <x:c r="A32" s="437" t="str">
        <x:v>年份</x:v>
      </x:c>
      <x:c r="B32" s="437" t="str">
        <x:v>新增可再生能源装机 (GW)</x:v>
      </x:c>
      <x:c r="C32" s="437" t="str">
        <x:v>2025-30累计装机 (GW)</x:v>
      </x:c>
      <x:c r="D32" s="437" t="str">
        <x:v>储能新增 (GW)</x:v>
      </x:c>
      <x:c r="E32" s="437" t="str">
        <x:v>储能累计容量 (GW)</x:v>
      </x:c>
      <x:c r="F32" s="437" t="str">
        <x:v>模型新能源/储能铜需求 (Mt)</x:v>
      </x:c>
      <x:c r="G32" s="437" t="str">
        <x:v>外部校验</x:v>
      </x:c>
      <x:c r="H32" s="437" t="str">
        <x:v>说明</x:v>
      </x:c>
    </x:row>
    <x:row r="33">
      <x:c r="A33" t="n">
        <x:v>2025</x:v>
      </x:c>
      <x:c r="B33" s="418" t="n">
        <x:v>650</x:v>
      </x:c>
      <x:c r="C33" s="418" t="n">
        <x:f>SUM($B$33:B33)</x:f>
        <x:v>650</x:v>
      </x:c>
      <x:c r="D33" s="418" t="n">
        <x:v>108</x:v>
      </x:c>
      <x:c r="E33" s="418" t="n">
        <x:v>275</x:v>
      </x:c>
      <x:c r="F33" s="412" t="n">
        <x:f>'需求预测_用途'!B6</x:f>
        <x:v>1.3</x:v>
      </x:c>
      <x:c r="G33" s="32" t="str"/>
      <x:c r="H33" s="32" t="str">
        <x:v>只用装机与储能容量验证方向和规模；不拆逆变器、铜箔、PCS等零件</x:v>
      </x:c>
    </x:row>
    <x:row r="34">
      <x:c r="A34" t="n">
        <x:v>2026</x:v>
      </x:c>
      <x:c r="B34" s="418" t="n">
        <x:v>700</x:v>
      </x:c>
      <x:c r="C34" s="418" t="n">
        <x:f>SUM($B$33:B34)</x:f>
        <x:v>1350</x:v>
      </x:c>
      <x:c r="D34" s="418" t="n">
        <x:v>135</x:v>
      </x:c>
      <x:c r="E34" s="418" t="n">
        <x:v>410</x:v>
      </x:c>
      <x:c r="F34" s="412" t="n">
        <x:f>'需求预测_用途'!C6</x:f>
        <x:v>1.4006285974129684</x:v>
      </x:c>
      <x:c r="G34" s="32" t="str"/>
      <x:c r="H34" s="32" t="str">
        <x:v>只用装机与储能容量验证方向和规模；不拆逆变器、铜箔、PCS等零件</x:v>
      </x:c>
    </x:row>
    <x:row r="35">
      <x:c r="A35" t="n">
        <x:v>2027</x:v>
      </x:c>
      <x:c r="B35" s="418" t="n">
        <x:v>740</x:v>
      </x:c>
      <x:c r="C35" s="418" t="n">
        <x:f>SUM($B$33:B35)</x:f>
        <x:v>2090</x:v>
      </x:c>
      <x:c r="D35" s="418" t="n">
        <x:v>165</x:v>
      </x:c>
      <x:c r="E35" s="418" t="n">
        <x:v>575</x:v>
      </x:c>
      <x:c r="F35" s="412" t="n">
        <x:f>'需求预测_用途'!D6</x:f>
        <x:v>1.5057451723633029</x:v>
      </x:c>
      <x:c r="G35" s="32" t="str"/>
      <x:c r="H35" s="32" t="str">
        <x:v>只用装机与储能容量验证方向和规模；不拆逆变器、铜箔、PCS等零件</x:v>
      </x:c>
    </x:row>
    <x:row r="36">
      <x:c r="A36" t="n">
        <x:v>2028</x:v>
      </x:c>
      <x:c r="B36" s="418" t="n">
        <x:v>780</x:v>
      </x:c>
      <x:c r="C36" s="418" t="n">
        <x:f>SUM($B$33:B36)</x:f>
        <x:v>2870</x:v>
      </x:c>
      <x:c r="D36" s="418" t="n">
        <x:v>200</x:v>
      </x:c>
      <x:c r="E36" s="418" t="n">
        <x:v>775</x:v>
      </x:c>
      <x:c r="F36" s="412" t="n">
        <x:f>'需求预测_用途'!E6</x:f>
        <x:v>1.6199086346381468</x:v>
      </x:c>
      <x:c r="G36" s="32" t="str"/>
      <x:c r="H36" s="32" t="str">
        <x:v>只用装机与储能容量验证方向和规模；不拆逆变器、铜箔、PCS等零件</x:v>
      </x:c>
    </x:row>
    <x:row r="37">
      <x:c r="A37" t="n">
        <x:v>2029</x:v>
      </x:c>
      <x:c r="B37" s="418" t="n">
        <x:v>840</x:v>
      </x:c>
      <x:c r="C37" s="418" t="n">
        <x:f>SUM($B$33:B37)</x:f>
        <x:v>3710</x:v>
      </x:c>
      <x:c r="D37" s="418" t="n">
        <x:v>235</x:v>
      </x:c>
      <x:c r="E37" s="418" t="n">
        <x:v>1010</x:v>
      </x:c>
      <x:c r="F37" s="412" t="n">
        <x:f>'需求预测_用途'!F6</x:f>
        <x:v>1.7347087066168392</x:v>
      </x:c>
      <x:c r="G37" s="32" t="str"/>
      <x:c r="H37" s="32" t="str">
        <x:v>只用装机与储能容量验证方向和规模；不拆逆变器、铜箔、PCS等零件</x:v>
      </x:c>
    </x:row>
    <x:row r="38">
      <x:c r="A38" t="n">
        <x:v>2030</x:v>
      </x:c>
      <x:c r="B38" s="418" t="n">
        <x:v>890</x:v>
      </x:c>
      <x:c r="C38" s="418" t="n">
        <x:f>SUM($B$33:B38)</x:f>
        <x:v>4600</x:v>
      </x:c>
      <x:c r="D38" s="418" t="n">
        <x:v>270</x:v>
      </x:c>
      <x:c r="E38" s="418" t="n">
        <x:v>1280</x:v>
      </x:c>
      <x:c r="F38" s="412" t="n">
        <x:f>'需求预测_用途'!G6</x:f>
        <x:v>1.8524798844610357</x:v>
      </x:c>
      <x:c r="G38" s="32" t="str">
        <x:v>IEA：2025-30新增可再生能源4,600GW；2030电池储能约1,200GW标杆</x:v>
      </x:c>
      <x:c r="H38" s="32" t="str">
        <x:v>只用装机与储能容量验证方向和规模；不拆逆变器、铜箔、PCS等零件</x:v>
      </x:c>
    </x:row>
    <x:row r="39">
      <x:c r="A39" t="n">
        <x:v>2031</x:v>
      </x:c>
      <x:c r="B39" s="418" t="n">
        <x:v>900</x:v>
      </x:c>
      <x:c r="C39" s="418"/>
      <x:c r="D39" s="418" t="n">
        <x:v>290</x:v>
      </x:c>
      <x:c r="E39" s="418" t="n">
        <x:v>1570</x:v>
      </x:c>
      <x:c r="F39" s="412" t="n">
        <x:f>'需求预测_用途'!H6</x:f>
        <x:v>1.9691500259893542</x:v>
      </x:c>
      <x:c r="G39" s="32" t="str"/>
      <x:c r="H39" s="32" t="str">
        <x:v>只用装机与储能容量验证方向和规模；不拆逆变器、铜箔、PCS等零件</x:v>
      </x:c>
    </x:row>
    <x:row r="40">
      <x:c r="A40" t="n">
        <x:v>2032</x:v>
      </x:c>
      <x:c r="B40" s="418" t="n">
        <x:v>920</x:v>
      </x:c>
      <x:c r="C40" s="418"/>
      <x:c r="D40" s="418" t="n">
        <x:v>310</x:v>
      </x:c>
      <x:c r="E40" s="418" t="n">
        <x:v>1880</x:v>
      </x:c>
      <x:c r="F40" s="412" t="n">
        <x:f>'需求预测_用途'!I6</x:f>
        <x:v>2.0835000562630053</x:v>
      </x:c>
      <x:c r="G40" s="32" t="str"/>
      <x:c r="H40" s="32" t="str">
        <x:v>只用装机与储能容量验证方向和规模；不拆逆变器、铜箔、PCS等零件</x:v>
      </x:c>
    </x:row>
    <x:row r="41">
      <x:c r="A41" t="n">
        <x:v>2033</x:v>
      </x:c>
      <x:c r="B41" s="418" t="n">
        <x:v>940</x:v>
      </x:c>
      <x:c r="C41" s="418"/>
      <x:c r="D41" s="418" t="n">
        <x:v>330</x:v>
      </x:c>
      <x:c r="E41" s="418" t="n">
        <x:v>2210</x:v>
      </x:c>
      <x:c r="F41" s="412" t="n">
        <x:f>'需求预测_用途'!J6</x:f>
        <x:v>2.1942625647972163</x:v>
      </x:c>
      <x:c r="G41" s="32" t="str"/>
      <x:c r="H41" s="32" t="str">
        <x:v>只用装机与储能容量验证方向和规模；不拆逆变器、铜箔、PCS等零件</x:v>
      </x:c>
    </x:row>
    <x:row r="42">
      <x:c r="A42" t="n">
        <x:v>2034</x:v>
      </x:c>
      <x:c r="B42" s="418" t="n">
        <x:v>960</x:v>
      </x:c>
      <x:c r="C42" s="418"/>
      <x:c r="D42" s="418" t="n">
        <x:v>350</x:v>
      </x:c>
      <x:c r="E42" s="418" t="n">
        <x:v>2560</x:v>
      </x:c>
      <x:c r="F42" s="412" t="n">
        <x:f>'需求预测_用途'!K6</x:f>
        <x:v>2.3001433987816355</x:v>
      </x:c>
      <x:c r="G42" s="32" t="str"/>
      <x:c r="H42" s="32" t="str">
        <x:v>只用装机与储能容量验证方向和规模；不拆逆变器、铜箔、PCS等零件</x:v>
      </x:c>
    </x:row>
    <x:row r="43">
      <x:c r="A43" t="n">
        <x:v>2035</x:v>
      </x:c>
      <x:c r="B43" s="418" t="n">
        <x:v>980</x:v>
      </x:c>
      <x:c r="C43" s="418"/>
      <x:c r="D43" s="418" t="n">
        <x:v>370</x:v>
      </x:c>
      <x:c r="E43" s="418" t="n">
        <x:v>2930</x:v>
      </x:c>
      <x:c r="F43" s="412" t="n">
        <x:f>'需求预测_用途'!L6</x:f>
        <x:v>2.3998453690150754</x:v>
      </x:c>
      <x:c r="G43" s="32" t="str"/>
      <x:c r="H43" s="32" t="str">
        <x:v>只用装机与储能容量验证方向和规模；不拆逆变器、铜箔、PCS等零件</x:v>
      </x:c>
    </x:row>
    <x:row r="45" ht="20" customHeight="1">
      <x:c r="A45" s="443" t="str">
        <x:v>建筑、工业和消费/数字基础设施</x:v>
      </x:c>
      <x:c r="B45" s="443" t="str">
        <x:v>建筑、工业和消费/数字基础设施</x:v>
      </x:c>
      <x:c r="C45" s="443" t="str">
        <x:v>建筑、工业和消费/数字基础设施</x:v>
      </x:c>
      <x:c r="D45" s="443" t="str">
        <x:v>建筑、工业和消费/数字基础设施</x:v>
      </x:c>
      <x:c r="E45" s="443" t="str">
        <x:v>建筑、工业和消费/数字基础设施</x:v>
      </x:c>
      <x:c r="F45" s="443" t="str">
        <x:v>建筑、工业和消费/数字基础设施</x:v>
      </x:c>
      <x:c r="G45" s="443" t="str">
        <x:v>建筑、工业和消费/数字基础设施</x:v>
      </x:c>
      <x:c r="H45" s="443" t="str">
        <x:v>建筑、工业和消费/数字基础设施</x:v>
      </x:c>
      <x:c r="I45" s="443" t="str">
        <x:v>建筑、工业和消费/数字基础设施</x:v>
      </x:c>
      <x:c r="J45" s="443" t="str">
        <x:v>建筑、工业和消费/数字基础设施</x:v>
      </x:c>
      <x:c r="K45" s="443" t="str">
        <x:v>建筑、工业和消费/数字基础设施</x:v>
      </x:c>
      <x:c r="L45" s="443" t="str">
        <x:v>建筑、工业和消费/数字基础设施</x:v>
      </x:c>
      <x:c r="M45" s="443" t="str">
        <x:v>建筑、工业和消费/数字基础设施</x:v>
      </x:c>
      <x:c r="N45" s="443" t="str">
        <x:v>建筑、工业和消费/数字基础设施</x:v>
      </x:c>
      <x:c r="O45" s="443" t="str">
        <x:v>建筑、工业和消费/数字基础设施</x:v>
      </x:c>
      <x:c r="P45" s="443" t="str">
        <x:v>建筑、工业和消费/数字基础设施</x:v>
      </x:c>
    </x:row>
    <x:row r="46">
      <x:c r="A46" s="437" t="str">
        <x:v>年份</x:v>
      </x:c>
      <x:c r="B46" s="437" t="str">
        <x:v>中国建筑活动指数</x:v>
      </x:c>
      <x:c r="C46" s="437" t="str">
        <x:v>中国建筑铜需求 (Mt)</x:v>
      </x:c>
      <x:c r="D46" s="437" t="str">
        <x:v>全球制造业指数</x:v>
      </x:c>
      <x:c r="E46" s="437" t="str">
        <x:v>工业铜需求 (Mt)</x:v>
      </x:c>
      <x:c r="F46" s="437" t="str">
        <x:v>数据中心用电 (TWh)</x:v>
      </x:c>
      <x:c r="G46" s="437" t="str">
        <x:v>消费/数字铜需求 (Mt)</x:v>
      </x:c>
      <x:c r="H46" s="437" t="str">
        <x:v>建筑验证来源</x:v>
      </x:c>
      <x:c r="I46" s="437" t="str">
        <x:v>工业验证来源</x:v>
      </x:c>
      <x:c r="J46" s="437" t="str">
        <x:v>数字验证来源</x:v>
      </x:c>
    </x:row>
    <x:row r="47">
      <x:c r="A47" t="n">
        <x:v>2025</x:v>
      </x:c>
      <x:c r="B47" s="94" t="n">
        <x:v>100</x:v>
      </x:c>
      <x:c r="C47" s="412" t="n">
        <x:f>'需求预测_中国'!B7</x:f>
        <x:v>2.5</x:v>
      </x:c>
      <x:c r="D47" s="87" t="n">
        <x:v>100</x:v>
      </x:c>
      <x:c r="E47" s="412" t="n">
        <x:f>'需求预测_用途'!B8</x:f>
        <x:v>3.2</x:v>
      </x:c>
      <x:c r="F47" s="94" t="n">
        <x:v>485</x:v>
      </x:c>
      <x:c r="G47" s="412" t="n">
        <x:f>'需求预测_用途'!B9</x:f>
        <x:v>5.8</x:v>
      </x:c>
      <x:c r="H47" s="32" t="str">
        <x:v>国家统计局2025施工-10%、新开工-20.4%</x:v>
      </x:c>
      <x:c r="I47" s="32" t="str">
        <x:v>UNIDO 2026Q1制造业产出+1.2%</x:v>
      </x:c>
      <x:c r="J47" s="32" t="str">
        <x:v>IEA数据中心用电485TWh→2030年950TWh</x:v>
      </x:c>
    </x:row>
    <x:row r="48">
      <x:c r="A48" t="n">
        <x:v>2026</x:v>
      </x:c>
      <x:c r="B48" s="94" t="n">
        <x:v>88</x:v>
      </x:c>
      <x:c r="C48" s="412" t="n">
        <x:f>'需求预测_中国'!C7</x:f>
        <x:v>2.3899812540285277</x:v>
      </x:c>
      <x:c r="D48" s="87" t="n">
        <x:v>101.2</x:v>
      </x:c>
      <x:c r="E48" s="412" t="n">
        <x:f>'需求预测_用途'!C8</x:f>
        <x:v>3.2399183374924228</x:v>
      </x:c>
      <x:c r="F48" s="94" t="n">
        <x:v>570</x:v>
      </x:c>
      <x:c r="G48" s="412" t="n">
        <x:f>'需求预测_用途'!C9</x:f>
        <x:v>5.845495817144774</x:v>
      </x:c>
      <x:c r="H48" s="32" t="str">
        <x:v>国家统计局2025施工-10%、新开工-20.4%</x:v>
      </x:c>
      <x:c r="I48" s="32" t="str">
        <x:v>UNIDO 2026Q1制造业产出+1.2%</x:v>
      </x:c>
      <x:c r="J48" s="32" t="str">
        <x:v>IEA数据中心用电485TWh→2030年950TWh</x:v>
      </x:c>
    </x:row>
    <x:row r="49">
      <x:c r="A49" t="n">
        <x:v>2027</x:v>
      </x:c>
      <x:c r="B49" s="94" t="n">
        <x:v>85</x:v>
      </x:c>
      <x:c r="C49" s="412" t="n">
        <x:f>'需求预测_中国'!D7</x:f>
        <x:v>2.310100095565161</x:v>
      </x:c>
      <x:c r="D49" s="87" t="n">
        <x:v>103</x:v>
      </x:c>
      <x:c r="E49" s="412" t="n">
        <x:f>'需求预测_用途'!D8</x:f>
        <x:v>3.2824780852109923</x:v>
      </x:c>
      <x:c r="F49" s="94" t="n">
        <x:v>655</x:v>
      </x:c>
      <x:c r="G49" s="412" t="n">
        <x:f>'需求预测_用途'!D9</x:f>
        <x:v>5.906910067383514</x:v>
      </x:c>
      <x:c r="H49" s="32" t="str">
        <x:v>国家统计局2025施工-10%、新开工-20.4%</x:v>
      </x:c>
      <x:c r="I49" s="32" t="str">
        <x:v>UNIDO 2026Q1制造业产出+1.2%</x:v>
      </x:c>
      <x:c r="J49" s="32" t="str">
        <x:v>IEA数据中心用电485TWh→2030年950TWh</x:v>
      </x:c>
    </x:row>
    <x:row r="50">
      <x:c r="A50" t="n">
        <x:v>2028</x:v>
      </x:c>
      <x:c r="B50" s="94" t="n">
        <x:v>84</x:v>
      </x:c>
      <x:c r="C50" s="412" t="n">
        <x:f>'需求预测_中国'!E7</x:f>
        <x:v>2.2638980936538577</x:v>
      </x:c>
      <x:c r="D50" s="87" t="n">
        <x:v>104.8</x:v>
      </x:c>
      <x:c r="E50" s="412" t="n">
        <x:f>'需求预测_用途'!E8</x:f>
        <x:v>3.3373934587085907</x:v>
      </x:c>
      <x:c r="F50" s="94" t="n">
        <x:v>750</x:v>
      </x:c>
      <x:c r="G50" s="412" t="n">
        <x:f>'需求预测_用途'!E9</x:f>
        <x:v>5.990206084808719</x:v>
      </x:c>
      <x:c r="H50" s="32" t="str">
        <x:v>国家统计局2025施工-10%、新开工-20.4%</x:v>
      </x:c>
      <x:c r="I50" s="32" t="str">
        <x:v>UNIDO 2026Q1制造业产出+1.2%</x:v>
      </x:c>
      <x:c r="J50" s="32" t="str">
        <x:v>IEA数据中心用电485TWh→2030年950TWh</x:v>
      </x:c>
    </x:row>
    <x:row r="51">
      <x:c r="A51" t="n">
        <x:v>2029</x:v>
      </x:c>
      <x:c r="B51" s="94" t="n">
        <x:v>84</x:v>
      </x:c>
      <x:c r="C51" s="412" t="n">
        <x:f>'需求预测_中国'!F7</x:f>
        <x:v>2.2412591127173194</x:v>
      </x:c>
      <x:c r="D51" s="87" t="n">
        <x:v>106.6</x:v>
      </x:c>
      <x:c r="E51" s="412" t="n">
        <x:f>'需求预测_用途'!F8</x:f>
        <x:v>3.3888880464411546</x:v>
      </x:c>
      <x:c r="F51" s="94" t="n">
        <x:v>850</x:v>
      </x:c>
      <x:c r="G51" s="412" t="n">
        <x:f>'需求预测_用途'!F9</x:f>
        <x:v>6.074774742568591</x:v>
      </x:c>
      <x:c r="H51" s="32" t="str">
        <x:v>国家统计局2025施工-10%、新开工-20.4%</x:v>
      </x:c>
      <x:c r="I51" s="32" t="str">
        <x:v>UNIDO 2026Q1制造业产出+1.2%</x:v>
      </x:c>
      <x:c r="J51" s="32" t="str">
        <x:v>IEA数据中心用电485TWh→2030年950TWh</x:v>
      </x:c>
    </x:row>
    <x:row r="52">
      <x:c r="A52" t="n">
        <x:v>2030</x:v>
      </x:c>
      <x:c r="B52" s="94" t="n">
        <x:v>85</x:v>
      </x:c>
      <x:c r="C52" s="412" t="n">
        <x:f>'需求预测_中国'!G7</x:f>
        <x:v>2.2412591127173194</x:v>
      </x:c>
      <x:c r="D52" s="87" t="n">
        <x:v>108.4</x:v>
      </x:c>
      <x:c r="E52" s="412" t="n">
        <x:f>'需求预测_用途'!G8</x:f>
        <x:v>3.441214233269628</x:v>
      </x:c>
      <x:c r="F52" s="94" t="n">
        <x:v>950</x:v>
      </x:c>
      <x:c r="G52" s="412" t="n">
        <x:f>'需求预测_用途'!G9</x:f>
        <x:v>6.16063732028591</x:v>
      </x:c>
      <x:c r="H52" s="32" t="str">
        <x:v>国家统计局2025施工-10%、新开工-20.4%</x:v>
      </x:c>
      <x:c r="I52" s="32" t="str">
        <x:v>UNIDO 2026Q1制造业产出+1.2%</x:v>
      </x:c>
      <x:c r="J52" s="32" t="str">
        <x:v>IEA数据中心用电485TWh→2030年950TWh</x:v>
      </x:c>
    </x:row>
    <x:row r="53">
      <x:c r="A53" t="n">
        <x:v>2031</x:v>
      </x:c>
      <x:c r="B53" s="94" t="n">
        <x:v>86</x:v>
      </x:c>
      <x:c r="C53" s="412" t="n">
        <x:f>'需求预测_中国'!H7</x:f>
        <x:v>2.252465408280906</x:v>
      </x:c>
      <x:c r="D53" s="87" t="n">
        <x:v>110.2</x:v>
      </x:c>
      <x:c r="E53" s="412" t="n">
        <x:f>'需求预测_用途'!H8</x:f>
        <x:v>3.4897397084139214</x:v>
      </x:c>
      <x:c r="F53" s="94" t="n">
        <x:v>1010</x:v>
      </x:c>
      <x:c r="G53" s="412" t="n">
        <x:f>'需求预测_用途'!H9</x:f>
        <x:v>6.245165381716732</x:v>
      </x:c>
      <x:c r="H53" s="32" t="str">
        <x:v>国家统计局2025施工-10%、新开工-20.4%</x:v>
      </x:c>
      <x:c r="I53" s="32" t="str">
        <x:v>UNIDO 2026Q1制造业产出+1.2%</x:v>
      </x:c>
      <x:c r="J53" s="32" t="str">
        <x:v>IEA数据中心用电485TWh→2030年950TWh</x:v>
      </x:c>
    </x:row>
    <x:row r="54">
      <x:c r="A54" t="n">
        <x:v>2032</x:v>
      </x:c>
      <x:c r="B54" s="94" t="n">
        <x:v>87</x:v>
      </x:c>
      <x:c r="C54" s="412" t="n">
        <x:f>'需求预测_中国'!I7</x:f>
        <x:v>2.2637277353223104</x:v>
      </x:c>
      <x:c r="D54" s="87" t="n">
        <x:v>112</x:v>
      </x:c>
      <x:c r="E54" s="412" t="n">
        <x:f>'需求预测_用途'!I8</x:f>
        <x:v>3.538977645538157</x:v>
      </x:c>
      <x:c r="F54" s="94" t="n">
        <x:v>1060</x:v>
      </x:c>
      <x:c r="G54" s="412" t="n">
        <x:f>'需求预测_用途'!I9</x:f>
        <x:v>6.326026175507147</x:v>
      </x:c>
      <x:c r="H54" s="32" t="str">
        <x:v>国家统计局2025施工-10%、新开工-20.4%</x:v>
      </x:c>
      <x:c r="I54" s="32" t="str">
        <x:v>UNIDO 2026Q1制造业产出+1.2%</x:v>
      </x:c>
      <x:c r="J54" s="32" t="str">
        <x:v>IEA数据中心用电485TWh→2030年950TWh</x:v>
      </x:c>
    </x:row>
    <x:row r="55">
      <x:c r="A55" t="n">
        <x:v>2033</x:v>
      </x:c>
      <x:c r="B55" s="94" t="n">
        <x:v>88</x:v>
      </x:c>
      <x:c r="C55" s="412" t="n">
        <x:f>'需求预测_中国'!J7</x:f>
        <x:v>2.2750463739989217</x:v>
      </x:c>
      <x:c r="D55" s="87" t="n">
        <x:v>113.8</x:v>
      </x:c>
      <x:c r="E55" s="412" t="n">
        <x:f>'需求预测_用途'!J8</x:f>
        <x:v>3.5843588349461886</x:v>
      </x:c>
      <x:c r="F55" s="94" t="n">
        <x:v>1110</x:v>
      </x:c>
      <x:c r="G55" s="412" t="n">
        <x:f>'需求预测_用途'!J9</x:f>
        <x:v>6.408019717521087</x:v>
      </x:c>
      <x:c r="H55" s="32" t="str">
        <x:v>国家统计局2025施工-10%、新开工-20.4%</x:v>
      </x:c>
      <x:c r="I55" s="32" t="str">
        <x:v>UNIDO 2026Q1制造业产出+1.2%</x:v>
      </x:c>
      <x:c r="J55" s="32" t="str">
        <x:v>IEA数据中心用电485TWh→2030年950TWh</x:v>
      </x:c>
    </x:row>
    <x:row r="56">
      <x:c r="A56" t="n">
        <x:v>2034</x:v>
      </x:c>
      <x:c r="B56" s="94" t="n">
        <x:v>89</x:v>
      </x:c>
      <x:c r="C56" s="412" t="n">
        <x:f>'需求预测_中国'!K7</x:f>
        <x:v>2.286421605868916</x:v>
      </x:c>
      <x:c r="D56" s="87" t="n">
        <x:v>115.6</x:v>
      </x:c>
      <x:c r="E56" s="412" t="n">
        <x:f>'需求预测_用途'!K8</x:f>
        <x:v>3.6303736816814487</x:v>
      </x:c>
      <x:c r="F56" s="94" t="n">
        <x:v>1155</x:v>
      </x:c>
      <x:c r="G56" s="412" t="n">
        <x:f>'需求预测_用途'!K9</x:f>
        <x:v>6.486161469324108</x:v>
      </x:c>
      <x:c r="H56" s="32" t="str">
        <x:v>国家统计局2025施工-10%、新开工-20.4%</x:v>
      </x:c>
      <x:c r="I56" s="32" t="str">
        <x:v>UNIDO 2026Q1制造业产出+1.2%</x:v>
      </x:c>
      <x:c r="J56" s="32" t="str">
        <x:v>IEA数据中心用电485TWh→2030年950TWh</x:v>
      </x:c>
    </x:row>
    <x:row r="57">
      <x:c r="A57" t="n">
        <x:v>2035</x:v>
      </x:c>
      <x:c r="B57" s="94" t="n">
        <x:v>90</x:v>
      </x:c>
      <x:c r="C57" s="412" t="n">
        <x:f>'需求预测_中国'!L7</x:f>
        <x:v>2.2978537138982604</x:v>
      </x:c>
      <x:c r="D57" s="87" t="n">
        <x:v>117.4</x:v>
      </x:c>
      <x:c r="E57" s="412" t="n">
        <x:f>'需求预测_用途'!L8</x:f>
        <x:v>3.6731488816462265</x:v>
      </x:c>
      <x:c r="F57" s="94" t="n">
        <x:v>1200</x:v>
      </x:c>
      <x:c r="G57" s="412" t="n">
        <x:f>'需求预测_用途'!L9</x:f>
        <x:v>6.565365869737715</x:v>
      </x:c>
      <x:c r="H57" s="32" t="str">
        <x:v>国家统计局2025施工-10%、新开工-20.4%</x:v>
      </x:c>
      <x:c r="I57" s="32" t="str">
        <x:v>UNIDO 2026Q1制造业产出+1.2%</x:v>
      </x:c>
      <x:c r="J57" s="32" t="str">
        <x:v>IEA数据中心用电485TWh→2030年950TWh</x:v>
      </x:c>
    </x:row>
  </x:sheetData>
  <x:mergeCells>
    <x:mergeCell ref="A1:P1"/>
    <x:mergeCell ref="A3:P3"/>
    <x:mergeCell ref="A17:P17"/>
    <x:mergeCell ref="A31:P31"/>
    <x:mergeCell ref="A45:P45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</x:cols>
  <x:sheetData>
    <x:row r="1" ht="28" customHeight="1">
      <x:c r="A1" s="669" t="str">
        <x:v>二次精炼铜与一次精炼需求（最终统一口径）</x:v>
      </x:c>
      <x:c r="B1" s="669" t="str">
        <x:v>二次精炼铜与一次精炼需求（最终统一口径）</x:v>
      </x:c>
      <x:c r="C1" s="669" t="str">
        <x:v>二次精炼铜与一次精炼需求（最终统一口径）</x:v>
      </x:c>
      <x:c r="D1" s="669" t="str">
        <x:v>二次精炼铜与一次精炼需求（最终统一口径）</x:v>
      </x:c>
      <x:c r="E1" s="669" t="str">
        <x:v>二次精炼铜与一次精炼需求（最终统一口径）</x:v>
      </x:c>
      <x:c r="F1" s="669" t="str">
        <x:v>二次精炼铜与一次精炼需求（最终统一口径）</x:v>
      </x:c>
      <x:c r="G1" s="669" t="str">
        <x:v>二次精炼铜与一次精炼需求（最终统一口径）</x:v>
      </x:c>
      <x:c r="H1" s="669" t="str">
        <x:v>二次精炼铜与一次精炼需求（最终统一口径）</x:v>
      </x:c>
      <x:c r="I1" s="669" t="str">
        <x:v>二次精炼铜与一次精炼需求（最终统一口径）</x:v>
      </x:c>
      <x:c r="J1" s="669" t="str">
        <x:v>二次精炼铜与一次精炼需求（最终统一口径）</x:v>
      </x:c>
      <x:c r="K1" s="669" t="str">
        <x:v>二次精炼铜与一次精炼需求（最终统一口径）</x:v>
      </x:c>
      <x:c r="L1" s="669" t="str">
        <x:v>二次精炼铜与一次精炼需求（最终统一口径）</x:v>
      </x:c>
      <x:c r="M1" s="669" t="str">
        <x:v>二次精炼铜与一次精炼需求（最终统一口径）</x:v>
      </x:c>
      <x:c r="N1" s="669" t="str">
        <x:v>二次精炼铜与一次精炼需求（最终统一口径）</x:v>
      </x:c>
      <x:c r="O1" s="669" t="str">
        <x:v>二次精炼铜与一次精炼需求（最终统一口径）</x:v>
      </x:c>
      <x:c r="P1" s="669" t="str">
        <x:v>二次精炼铜与一次精炼需求（最终统一口径）</x:v>
      </x:c>
      <x:c r="Q1" s="669" t="str">
        <x:v>二次精炼铜与一次精炼需求（最终统一口径）</x:v>
      </x:c>
    </x:row>
    <x:row r="3">
      <x:c r="A3" s="655" t="str">
        <x:v>年份</x:v>
      </x:c>
      <x:c r="B3" s="655" t="str">
        <x:v>全球低需求</x:v>
      </x:c>
      <x:c r="C3" s="655" t="str">
        <x:v>全球基准需求</x:v>
      </x:c>
      <x:c r="D3" s="655" t="str">
        <x:v>全球高需求</x:v>
      </x:c>
      <x:c r="E3" s="655" t="str">
        <x:v>高回收二次精炼</x:v>
      </x:c>
      <x:c r="F3" s="655" t="str">
        <x:v>基准二次精炼</x:v>
      </x:c>
      <x:c r="G3" s="655" t="str">
        <x:v>低回收二次精炼</x:v>
      </x:c>
      <x:c r="H3" s="655" t="str">
        <x:v>低情景一次精炼需求</x:v>
      </x:c>
      <x:c r="I3" s="655" t="str">
        <x:v>基准一次精炼需求</x:v>
      </x:c>
      <x:c r="J3" s="655" t="str">
        <x:v>高情景一次精炼需求</x:v>
      </x:c>
      <x:c r="K3" s="655" t="str">
        <x:v>中国二次份额</x:v>
      </x:c>
      <x:c r="L3" s="655" t="str">
        <x:v>中国基准二次精炼</x:v>
      </x:c>
      <x:c r="M3" s="655" t="str">
        <x:v>中国基准一次精炼需求</x:v>
      </x:c>
      <x:c r="N3" s="655" t="str">
        <x:v>非中国基准二次精炼</x:v>
      </x:c>
      <x:c r="O3" s="655" t="str">
        <x:v>非中国基准一次精炼需求</x:v>
      </x:c>
    </x:row>
    <x:row r="4">
      <x:c r="A4" t="n">
        <x:v>2025</x:v>
      </x:c>
      <x:c r="B4" s="412" t="n">
        <x:f>'需求预测_区域'!B4</x:f>
        <x:v>28.1955</x:v>
      </x:c>
      <x:c r="C4" s="412" t="n">
        <x:f>'需求预测_区域'!C4</x:f>
        <x:v>28.1955</x:v>
      </x:c>
      <x:c r="D4" s="412" t="n">
        <x:f>'需求预测_区域'!D4</x:f>
        <x:v>28.1955</x:v>
      </x:c>
      <x:c r="E4" s="412" t="n">
        <x:f>'铜价模型假设'!C5</x:f>
        <x:v>5.345</x:v>
      </x:c>
      <x:c r="F4" s="412" t="n">
        <x:f>'铜价模型假设'!B5</x:f>
        <x:v>5.345</x:v>
      </x:c>
      <x:c r="G4" s="412" t="n">
        <x:f>'铜价模型假设'!D5</x:f>
        <x:v>5.345</x:v>
      </x:c>
      <x:c r="H4" s="420" t="n">
        <x:f>B4-E4</x:f>
        <x:v>22.8505</x:v>
      </x:c>
      <x:c r="I4" s="420" t="n">
        <x:f>C4-F4</x:f>
        <x:v>22.8505</x:v>
      </x:c>
      <x:c r="J4" s="420" t="n">
        <x:f>D4-G4</x:f>
        <x:v>22.8505</x:v>
      </x:c>
      <x:c r="K4" s="186" t="n">
        <x:f>'铜价模型假设'!F5</x:f>
        <x:v>0.6</x:v>
      </x:c>
      <x:c r="L4" s="420" t="n">
        <x:f>F4*K4</x:f>
        <x:v>3.207</x:v>
      </x:c>
      <x:c r="M4" s="420" t="n">
        <x:f>'需求预测_区域'!F4-L4</x:f>
        <x:v>13.043</x:v>
      </x:c>
      <x:c r="N4" s="420" t="n">
        <x:f>F4-L4</x:f>
        <x:v>2.138</x:v>
      </x:c>
      <x:c r="O4" s="420" t="n">
        <x:f>'需求预测_区域'!I4-N4</x:f>
        <x:v>9.8075</x:v>
      </x:c>
    </x:row>
    <x:row r="5">
      <x:c r="A5" t="n">
        <x:v>2026</x:v>
      </x:c>
      <x:c r="B5" s="412" t="n">
        <x:f>'需求预测_区域'!B5</x:f>
        <x:v>28.502573000000005</x:v>
      </x:c>
      <x:c r="C5" s="412" t="n">
        <x:f>'需求预测_区域'!C5</x:f>
        <x:v>28.646627999999996</x:v>
      </x:c>
      <x:c r="D5" s="412" t="n">
        <x:f>'需求预测_区域'!D5</x:f>
        <x:v>29.030855</x:v>
      </x:c>
      <x:c r="E5" s="412" t="n">
        <x:f>'铜价模型假设'!C6</x:f>
        <x:v>5.548600340413375</x:v>
      </x:c>
      <x:c r="F5" s="412" t="n">
        <x:f>'铜价模型假设'!B6</x:f>
        <x:v>5.520995363595399</x:v>
      </x:c>
      <x:c r="G5" s="412" t="n">
        <x:f>'铜价模型假设'!D6</x:f>
        <x:v>5.498911382141018</x:v>
      </x:c>
      <x:c r="H5" s="420" t="n">
        <x:f>B5-E5</x:f>
        <x:v>22.95397265958663</x:v>
      </x:c>
      <x:c r="I5" s="420" t="n">
        <x:f>C5-F5</x:f>
        <x:v>23.125632636404596</x:v>
      </x:c>
      <x:c r="J5" s="420" t="n">
        <x:f>D5-G5</x:f>
        <x:v>23.531943617858982</x:v>
      </x:c>
      <x:c r="K5" s="186" t="n">
        <x:f>'铜价模型假设'!F6</x:f>
        <x:v>0.594</x:v>
      </x:c>
      <x:c r="L5" s="420" t="n">
        <x:f>F5*K5</x:f>
        <x:v>3.279471245975667</x:v>
      </x:c>
      <x:c r="M5" s="420" t="n">
        <x:f>'需求预测_区域'!F5-L5</x:f>
        <x:v>13.151550292918209</x:v>
      </x:c>
      <x:c r="N5" s="420" t="n">
        <x:f>F5-L5</x:f>
        <x:v>2.2415241176197322</x:v>
      </x:c>
      <x:c r="O5" s="420" t="n">
        <x:f>'需求预测_区域'!I5-N5</x:f>
        <x:v>9.974082343486392</x:v>
      </x:c>
    </x:row>
    <x:row r="6">
      <x:c r="A6" t="n">
        <x:v>2027</x:v>
      </x:c>
      <x:c r="B6" s="412" t="n">
        <x:f>'需求预测_区域'!B6</x:f>
        <x:v>28.900005038</x:v>
      </x:c>
      <x:c r="C6" s="412" t="n">
        <x:f>'需求预测_区域'!C6</x:f>
        <x:v>29.21956056</x:v>
      </x:c>
      <x:c r="D6" s="412" t="n">
        <x:f>'需求预测_区域'!D6</x:f>
        <x:v>30.00064605</x:v>
      </x:c>
      <x:c r="E6" s="412" t="n">
        <x:f>'铜价模型假设'!C7</x:f>
        <x:v>5.759813602037478</x:v>
      </x:c>
      <x:c r="F6" s="412" t="n">
        <x:f>'铜价模型假设'!B7</x:f>
        <x:v>5.702785744591562</x:v>
      </x:c>
      <x:c r="G6" s="412" t="n">
        <x:f>'铜价模型假设'!D7</x:f>
        <x:v>5.657163458634829</x:v>
      </x:c>
      <x:c r="H6" s="420" t="n">
        <x:f>B6-E6</x:f>
        <x:v>23.14019143596252</x:v>
      </x:c>
      <x:c r="I6" s="420" t="n">
        <x:f>C6-F6</x:f>
        <x:v>23.51677481540844</x:v>
      </x:c>
      <x:c r="J6" s="420" t="n">
        <x:f>D6-G6</x:f>
        <x:v>24.34348259136517</x:v>
      </x:c>
      <x:c r="K6" s="186" t="n">
        <x:f>'铜价模型假设'!F7</x:f>
        <x:v>0.588</x:v>
      </x:c>
      <x:c r="L6" s="420" t="n">
        <x:f>F6*K6</x:f>
        <x:v>3.353238017819838</x:v>
      </x:c>
      <x:c r="M6" s="420" t="n">
        <x:f>'需求预测_区域'!F6-L6</x:f>
        <x:v>13.340232448127562</x:v>
      </x:c>
      <x:c r="N6" s="420" t="n">
        <x:f>F6-L6</x:f>
        <x:v>2.349547726771724</x:v>
      </x:c>
      <x:c r="O6" s="420" t="n">
        <x:f>'需求预测_区域'!I6-N6</x:f>
        <x:v>10.17654236728088</x:v>
      </x:c>
    </x:row>
    <x:row r="7">
      <x:c r="A7" t="n">
        <x:v>2028</x:v>
      </x:c>
      <x:c r="B7" s="412" t="n">
        <x:f>'需求预测_区域'!B7</x:f>
        <x:v>29.348363668228004</x:v>
      </x:c>
      <x:c r="C7" s="412" t="n">
        <x:f>'需求预测_区域'!C7</x:f>
        <x:v>29.964453891853957</x:v>
      </x:c>
      <x:c r="D7" s="412" t="n">
        <x:f>'需求预测_区域'!D7</x:f>
        <x:v>31.072587507499993</x:v>
      </x:c>
      <x:c r="E7" s="412" t="n">
        <x:f>'铜价模型假设'!C8</x:f>
        <x:v>5.978920385463044</x:v>
      </x:c>
      <x:c r="F7" s="412" t="n">
        <x:f>'铜价模型假设'!B8</x:f>
        <x:v>5.890561956121227</x:v>
      </x:c>
      <x:c r="G7" s="412" t="n">
        <x:f>'铜价模型假设'!D8</x:f>
        <x:v>5.819875212647772</x:v>
      </x:c>
      <x:c r="H7" s="420" t="n">
        <x:f>B7-E7</x:f>
        <x:v>23.36944328276496</x:v>
      </x:c>
      <x:c r="I7" s="420" t="n">
        <x:f>C7-F7</x:f>
        <x:v>24.073891935732732</x:v>
      </x:c>
      <x:c r="J7" s="420" t="n">
        <x:f>D7-G7</x:f>
        <x:v>25.25271229485222</x:v>
      </x:c>
      <x:c r="K7" s="186" t="n">
        <x:f>'铜价模型假设'!F8</x:f>
        <x:v>0.582</x:v>
      </x:c>
      <x:c r="L7" s="420" t="n">
        <x:f>F7*K7</x:f>
        <x:v>3.4283070584625537</x:v>
      </x:c>
      <x:c r="M7" s="420" t="n">
        <x:f>'需求预测_区域'!F7-L7</x:f>
        <x:v>13.625575888236526</x:v>
      </x:c>
      <x:c r="N7" s="420" t="n">
        <x:f>F7-L7</x:f>
        <x:v>2.462254897658673</x:v>
      </x:c>
      <x:c r="O7" s="420" t="n">
        <x:f>'需求预测_区域'!I7-N7</x:f>
        <x:v>10.44831604749621</x:v>
      </x:c>
    </x:row>
    <x:row r="8">
      <x:c r="A8" t="n">
        <x:v>2029</x:v>
      </x:c>
      <x:c r="B8" s="412" t="n">
        <x:f>'需求预测_区域'!B8</x:f>
        <x:v>29.804407769083873</x:v>
      </x:c>
      <x:c r="C8" s="412" t="n">
        <x:f>'需求预测_区域'!C8</x:f>
        <x:v>30.737924456828438</x:v>
      </x:c>
      <x:c r="D8" s="412" t="n">
        <x:f>'需求预测_区域'!D8</x:f>
        <x:v>32.20645399242349</x:v>
      </x:c>
      <x:c r="E8" s="412" t="n">
        <x:f>'铜价模型假设'!C9</x:f>
        <x:v>6.206211516125553</x:v>
      </x:c>
      <x:c r="F8" s="412" t="n">
        <x:f>'铜价模型假设'!B9</x:f>
        <x:v>6.0845210942407375</x:v>
      </x:c>
      <x:c r="G8" s="412" t="n">
        <x:f>'铜价模型假设'!D9</x:f>
        <x:v>5.987168756732886</x:v>
      </x:c>
      <x:c r="H8" s="420" t="n">
        <x:f>B8-E8</x:f>
        <x:v>23.59819625295832</x:v>
      </x:c>
      <x:c r="I8" s="420" t="n">
        <x:f>C8-F8</x:f>
        <x:v>24.6534033625877</x:v>
      </x:c>
      <x:c r="J8" s="420" t="n">
        <x:f>D8-G8</x:f>
        <x:v>26.219285235690606</x:v>
      </x:c>
      <x:c r="K8" s="186" t="n">
        <x:f>'铜价模型假设'!F9</x:f>
        <x:v>0.576</x:v>
      </x:c>
      <x:c r="L8" s="420" t="n">
        <x:f>F8*K8</x:f>
        <x:v>3.5046841502826647</x:v>
      </x:c>
      <x:c r="M8" s="420" t="n">
        <x:f>'需求预测_区域'!F8-L8</x:f>
        <x:v>13.92813370421517</x:v>
      </x:c>
      <x:c r="N8" s="420" t="n">
        <x:f>F8-L8</x:f>
        <x:v>2.579836943958073</x:v>
      </x:c>
      <x:c r="O8" s="420" t="n">
        <x:f>'需求预测_区域'!I8-N8</x:f>
        <x:v>10.72526965837253</x:v>
      </x:c>
    </x:row>
    <x:row r="9">
      <x:c r="A9" t="n">
        <x:v>2030</x:v>
      </x:c>
      <x:c r="B9" s="412" t="n">
        <x:f>'需求预测_区域'!B9</x:f>
        <x:v>30.267072025314885</x:v>
      </x:c>
      <x:c r="C9" s="412" t="n">
        <x:f>'需求预测_区域'!C9</x:f>
        <x:v>31.53905231476991</x:v>
      </x:c>
      <x:c r="D9" s="412" t="n">
        <x:f>'需求预测_区域'!D9</x:f>
        <x:v>33.40331132452266</x:v>
      </x:c>
      <x:c r="E9" s="412" t="n">
        <x:f>'铜价模型假设'!C10</x:f>
        <x:v>6.441988413428728</x:v>
      </x:c>
      <x:c r="F9" s="412" t="n">
        <x:f>'铜价模型假设'!B10</x:f>
        <x:v>6.284866744808515</x:v>
      </x:c>
      <x:c r="G9" s="412" t="n">
        <x:f>'铜价模型假设'!D10</x:f>
        <x:v>6.159169409912345</x:v>
      </x:c>
      <x:c r="H9" s="420" t="n">
        <x:f>B9-E9</x:f>
        <x:v>23.825083611886157</x:v>
      </x:c>
      <x:c r="I9" s="420" t="n">
        <x:f>C9-F9</x:f>
        <x:v>25.254185569961397</x:v>
      </x:c>
      <x:c r="J9" s="420" t="n">
        <x:f>D9-G9</x:f>
        <x:v>27.244141914610317</x:v>
      </x:c>
      <x:c r="K9" s="186" t="n">
        <x:f>'铜价模型假设'!F10</x:f>
        <x:v>0.5700000000000001</x:v>
      </x:c>
      <x:c r="L9" s="420" t="n">
        <x:f>F9*K9</x:f>
        <x:v>3.5823740445408543</x:v>
      </x:c>
      <x:c r="M9" s="420" t="n">
        <x:f>'需求预测_区域'!F9-L9</x:f>
        <x:v>14.238738215619074</x:v>
      </x:c>
      <x:c r="N9" s="420" t="n">
        <x:f>F9-L9</x:f>
        <x:v>2.702492700267661</x:v>
      </x:c>
      <x:c r="O9" s="420" t="n">
        <x:f>'需求预测_区域'!I9-N9</x:f>
        <x:v>11.01544735434232</x:v>
      </x:c>
    </x:row>
    <x:row r="10">
      <x:c r="A10" t="n">
        <x:v>2031</x:v>
      </x:c>
      <x:c r="B10" s="412" t="n">
        <x:f>'需求预测_区域'!B10</x:f>
        <x:v>30.67331085169102</x:v>
      </x:c>
      <x:c r="C10" s="412" t="n">
        <x:f>'需求预测_区域'!C10</x:f>
        <x:v>32.302542944108836</x:v>
      </x:c>
      <x:c r="D10" s="412" t="n">
        <x:f>'需求预测_区域'!D10</x:f>
        <x:v>34.5964055866538</x:v>
      </x:c>
      <x:c r="E10" s="412" t="n">
        <x:f>'铜价模型假设'!C11</x:f>
        <x:v>6.686563473090705</x:v>
      </x:c>
      <x:c r="F10" s="412" t="n">
        <x:f>'铜价模型假设'!B11</x:f>
        <x:v>6.491809197175441</x:v>
      </x:c>
      <x:c r="G10" s="412" t="n">
        <x:f>'铜价模型假设'!D11</x:f>
        <x:v>6.336005776443231</x:v>
      </x:c>
      <x:c r="H10" s="420" t="n">
        <x:f>B10-E10</x:f>
        <x:v>23.986747378600317</x:v>
      </x:c>
      <x:c r="I10" s="420" t="n">
        <x:f>C10-F10</x:f>
        <x:v>25.810733746933394</x:v>
      </x:c>
      <x:c r="J10" s="420" t="n">
        <x:f>D10-G10</x:f>
        <x:v>28.260399810210572</x:v>
      </x:c>
      <x:c r="K10" s="186" t="n">
        <x:f>'铜价模型假设'!F11</x:f>
        <x:v>0.5640000000000001</x:v>
      </x:c>
      <x:c r="L10" s="420" t="n">
        <x:f>F10*K10</x:f>
        <x:v>3.661380387206949</x:v>
      </x:c>
      <x:c r="M10" s="420" t="n">
        <x:f>'需求预测_区域'!F10-L10</x:f>
        <x:v>14.506886848398034</x:v>
      </x:c>
      <x:c r="N10" s="420" t="n">
        <x:f>F10-L10</x:f>
        <x:v>2.830428809968492</x:v>
      </x:c>
      <x:c r="O10" s="420" t="n">
        <x:f>'需求预测_区域'!I10-N10</x:f>
        <x:v>11.303846898535356</x:v>
      </x:c>
    </x:row>
    <x:row r="11">
      <x:c r="A11" t="n">
        <x:v>2032</x:v>
      </x:c>
      <x:c r="B11" s="412" t="n">
        <x:f>'需求预测_区域'!B11</x:f>
        <x:v>31.05147616311451</x:v>
      </x:c>
      <x:c r="C11" s="412" t="n">
        <x:f>'需求预测_区域'!C11</x:f>
        <x:v>33.056527415871706</x:v>
      </x:c>
      <x:c r="D11" s="412" t="n">
        <x:f>'需求预测_区域'!D11</x:f>
        <x:v>35.81595799732417</x:v>
      </x:c>
      <x:c r="E11" s="412" t="n">
        <x:f>'铜价模型假设'!C12</x:f>
        <x:v>6.9402604631833285</x:v>
      </x:c>
      <x:c r="F11" s="412" t="n">
        <x:f>'铜价模型假设'!B12</x:f>
        <x:v>6.705565664911429</x:v>
      </x:c>
      <x:c r="G11" s="412" t="n">
        <x:f>'铜价模型假设'!D12</x:f>
        <x:v>6.517809826293909</x:v>
      </x:c>
      <x:c r="H11" s="420" t="n">
        <x:f>B11-E11</x:f>
        <x:v>24.111215699931183</x:v>
      </x:c>
      <x:c r="I11" s="420" t="n">
        <x:f>C11-F11</x:f>
        <x:v>26.350961750960277</x:v>
      </x:c>
      <x:c r="J11" s="420" t="n">
        <x:f>D11-G11</x:f>
        <x:v>29.29814817103026</x:v>
      </x:c>
      <x:c r="K11" s="186" t="n">
        <x:f>'铜价模型假设'!F12</x:f>
        <x:v>0.558</x:v>
      </x:c>
      <x:c r="L11" s="420" t="n">
        <x:f>F11*K11</x:f>
        <x:v>3.7417056410205776</x:v>
      </x:c>
      <x:c r="M11" s="420" t="n">
        <x:f>'需求预测_区域'!F11-L11</x:f>
        <x:v>14.754048695376643</x:v>
      </x:c>
      <x:c r="N11" s="420" t="n">
        <x:f>F11-L11</x:f>
        <x:v>2.9638600238908515</x:v>
      </x:c>
      <x:c r="O11" s="420" t="n">
        <x:f>'需求预测_区域'!I11-N11</x:f>
        <x:v>11.596913055583627</x:v>
      </x:c>
    </x:row>
    <x:row r="12">
      <x:c r="A12" t="n">
        <x:v>2033</x:v>
      </x:c>
      <x:c r="B12" s="412" t="n">
        <x:f>'需求预测_区域'!B12</x:f>
        <x:v>31.408395336860842</x:v>
      </x:c>
      <x:c r="C12" s="412" t="n">
        <x:f>'需求预测_区域'!C12</x:f>
        <x:v>33.807214545079646</x:v>
      </x:c>
      <x:c r="D12" s="412" t="n">
        <x:f>'需求预测_区域'!D12</x:f>
        <x:v>37.06951930936081</x:v>
      </x:c>
      <x:c r="E12" s="412" t="n">
        <x:f>'铜价模型假设'!C13</x:f>
        <x:v>7.203414934351903</x:v>
      </x:c>
      <x:c r="F12" s="412" t="n">
        <x:f>'铜价模型假设'!B13</x:f>
        <x:v>6.9263605137999065</x:v>
      </x:c>
      <x:c r="G12" s="412" t="n">
        <x:f>'铜价模型假设'!D13</x:f>
        <x:v>6.704716977358309</x:v>
      </x:c>
      <x:c r="H12" s="420" t="n">
        <x:f>B12-E12</x:f>
        <x:v>24.204980402508937</x:v>
      </x:c>
      <x:c r="I12" s="420" t="n">
        <x:f>C12-F12</x:f>
        <x:v>26.88085403127974</x:v>
      </x:c>
      <x:c r="J12" s="420" t="n">
        <x:f>D12-G12</x:f>
        <x:v>30.364802332002498</x:v>
      </x:c>
      <x:c r="K12" s="186" t="n">
        <x:f>'铜价模型假设'!F13</x:f>
        <x:v>0.552</x:v>
      </x:c>
      <x:c r="L12" s="420" t="n">
        <x:f>F12*K12</x:f>
        <x:v>3.8233510036175486</x:v>
      </x:c>
      <x:c r="M12" s="420" t="n">
        <x:f>'需求预测_区域'!F12-L12</x:f>
        <x:v>14.981145045458504</x:v>
      </x:c>
      <x:c r="N12" s="420" t="n">
        <x:f>F12-L12</x:f>
        <x:v>3.103009510182358</x:v>
      </x:c>
      <x:c r="O12" s="420" t="n">
        <x:f>'需求预测_区域'!I12-N12</x:f>
        <x:v>11.899708985821235</x:v>
      </x:c>
    </x:row>
    <x:row r="13">
      <x:c r="A13" t="n">
        <x:v>2034</x:v>
      </x:c>
      <x:c r="B13" s="412" t="n">
        <x:f>'需求预测_区域'!B13</x:f>
        <x:v>31.714853352882372</x:v>
      </x:c>
      <x:c r="C13" s="412" t="n">
        <x:f>'需求预测_区域'!C13</x:f>
        <x:v>34.520997317534466</x:v>
      </x:c>
      <x:c r="D13" s="412" t="n">
        <x:f>'需求预测_区域'!D13</x:f>
        <x:v>38.31984109634033</x:v>
      </x:c>
      <x:c r="E13" s="412" t="n">
        <x:f>'铜价模型假设'!C14</x:f>
        <x:v>7.476374644719759</x:v>
      </x:c>
      <x:c r="F13" s="412" t="n">
        <x:f>'铜价模型假设'!B14</x:f>
        <x:v>7.154425497339483</x:v>
      </x:c>
      <x:c r="G13" s="412" t="n">
        <x:f>'铜价模型假设'!D14</x:f>
        <x:v>6.8968661794352615</x:v>
      </x:c>
      <x:c r="H13" s="420" t="n">
        <x:f>B13-E13</x:f>
        <x:v>24.238478708162614</x:v>
      </x:c>
      <x:c r="I13" s="420" t="n">
        <x:f>C13-F13</x:f>
        <x:v>27.366571820194984</x:v>
      </x:c>
      <x:c r="J13" s="420" t="n">
        <x:f>D13-G13</x:f>
        <x:v>31.422974916905073</x:v>
      </x:c>
      <x:c r="K13" s="186" t="n">
        <x:f>'铜价模型假设'!F14</x:f>
        <x:v>0.546</x:v>
      </x:c>
      <x:c r="L13" s="420" t="n">
        <x:f>F13*K13</x:f>
        <x:v>3.906316321547358</x:v>
      </x:c>
      <x:c r="M13" s="420" t="n">
        <x:f>'需求预测_区域'!F13-L13</x:f>
        <x:v>15.185124507312533</x:v>
      </x:c>
      <x:c r="N13" s="420" t="n">
        <x:f>F13-L13</x:f>
        <x:v>3.248109175792125</x:v>
      </x:c>
      <x:c r="O13" s="420" t="n">
        <x:f>'需求预测_区域'!I13-N13</x:f>
        <x:v>12.18144731288244</x:v>
      </x:c>
    </x:row>
    <x:row r="14">
      <x:c r="A14" t="n">
        <x:v>2035</x:v>
      </x:c>
      <x:c r="B14" s="412" t="n">
        <x:f>'需求预测_区域'!B14</x:f>
        <x:v>31.993939131062536</x:v>
      </x:c>
      <x:c r="C14" s="412" t="n">
        <x:f>'需求预测_区域'!C14</x:f>
        <x:v>35.2216040094938</x:v>
      </x:c>
      <x:c r="D14" s="412" t="n">
        <x:f>'需求预测_区域'!D14</x:f>
        <x:v>39.59351571785</x:v>
      </x:c>
      <x:c r="E14" s="412" t="n">
        <x:f>'铜价模型假设'!C15</x:f>
        <x:v>7.7595</x:v>
      </x:c>
      <x:c r="F14" s="412" t="n">
        <x:f>'铜价模型假设'!B15</x:f>
        <x:v>7.39</x:v>
      </x:c>
      <x:c r="G14" s="412" t="n">
        <x:f>'铜价模型假设'!D15</x:f>
        <x:v>7.094399999999999</x:v>
      </x:c>
      <x:c r="H14" s="420" t="n">
        <x:f>B14-E14</x:f>
        <x:v>24.234439131062537</x:v>
      </x:c>
      <x:c r="I14" s="420" t="n">
        <x:f>C14-F14</x:f>
        <x:v>27.8316040094938</x:v>
      </x:c>
      <x:c r="J14" s="420" t="n">
        <x:f>D14-G14</x:f>
        <x:v>32.49911571785</x:v>
      </x:c>
      <x:c r="K14" s="186" t="n">
        <x:f>'铜价模型假设'!F15</x:f>
        <x:v>0.54</x:v>
      </x:c>
      <x:c r="L14" s="420" t="n">
        <x:f>F14*K14</x:f>
        <x:v>3.9906</x:v>
      </x:c>
      <x:c r="M14" s="420" t="n">
        <x:f>'需求预测_区域'!F14-L14</x:f>
        <x:v>15.364956574300685</x:v>
      </x:c>
      <x:c r="N14" s="420" t="n">
        <x:f>F14-L14</x:f>
        <x:v>3.3993999999999995</x:v>
      </x:c>
      <x:c r="O14" s="420" t="n">
        <x:f>'需求预测_区域'!I14-N14</x:f>
        <x:v>12.466647435193112</x:v>
      </x:c>
    </x:row>
    <x:row r="17" ht="20" customHeight="1">
      <x:c r="A17" s="654" t="str">
        <x:v>统一口径说明</x:v>
      </x:c>
      <x:c r="B17" s="654" t="str">
        <x:v>统一口径说明</x:v>
      </x:c>
      <x:c r="C17" s="654" t="str">
        <x:v>统一口径说明</x:v>
      </x:c>
      <x:c r="D17" s="654" t="str">
        <x:v>统一口径说明</x:v>
      </x:c>
      <x:c r="E17" s="654" t="str">
        <x:v>统一口径说明</x:v>
      </x:c>
      <x:c r="F17" s="654" t="str">
        <x:v>统一口径说明</x:v>
      </x:c>
      <x:c r="G17" s="654" t="str">
        <x:v>统一口径说明</x:v>
      </x:c>
      <x:c r="H17" s="654" t="str">
        <x:v>统一口径说明</x:v>
      </x:c>
      <x:c r="I17" s="654" t="str">
        <x:v>统一口径说明</x:v>
      </x:c>
      <x:c r="J17" s="654" t="str">
        <x:v>统一口径说明</x:v>
      </x:c>
      <x:c r="K17" s="654" t="str">
        <x:v>统一口径说明</x:v>
      </x:c>
      <x:c r="L17" s="654" t="str">
        <x:v>统一口径说明</x:v>
      </x:c>
      <x:c r="M17" s="654" t="str">
        <x:v>统一口径说明</x:v>
      </x:c>
      <x:c r="N17" s="654" t="str">
        <x:v>统一口径说明</x:v>
      </x:c>
      <x:c r="O17" s="654" t="str">
        <x:v>统一口径说明</x:v>
      </x:c>
    </x:row>
    <x:row r="18" ht="36" customHeight="1">
      <x:c r="A18" s="665" t="str">
        <x:v>1</x:v>
      </x:c>
      <x:c r="B18" s="32" t="str">
        <x:v>最终模型只使用二次精炼铜参与精炼市场平衡；不再将IEA广义“二次供给与再利用”与二次精炼铜混用。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  <x:c r="N18" s="32"/>
      <x:c r="O18" s="32"/>
    </x:row>
    <x:row r="19" ht="36" customHeight="1">
      <x:c r="A19" s="665" t="str">
        <x:v>2</x:v>
      </x:c>
      <x:c r="B19" s="32" t="str">
        <x:v>一次精炼需求=精炼铜表观使用量－二次精炼铜；与矿山供给比较时仍需加入精炼转换/库存调整。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  <x:c r="M19" s="32"/>
      <x:c r="N19" s="32"/>
      <x:c r="O19" s="32"/>
    </x:row>
    <x:row r="20" ht="36" customHeight="1">
      <x:c r="A20" s="665" t="str">
        <x:v>3</x:v>
      </x:c>
      <x:c r="B20" s="32" t="str">
        <x:v>2025二次精炼采用ICSG，2035锚定Fastmarkets 7.39Mt；中间年份按一致路径插值。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  <x:c r="N20" s="32"/>
      <x:c r="O20" s="32"/>
    </x:row>
    <x:row r="21" ht="36" customHeight="1">
      <x:c r="A21" s="665" t="str">
        <x:v>4</x:v>
      </x:c>
      <x:c r="B21" s="32" t="str">
        <x:v>广义废铜直接利用仍会影响真实铜需求和价格弹性，但作为价格反馈的一部分处理，不再重复计入精炼供给。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2"/>
      <x:c r="O21" s="32"/>
    </x:row>
  </x:sheetData>
  <x:mergeCells>
    <x:mergeCell ref="A1:Q1"/>
    <x:mergeCell ref="A17:O17"/>
    <x:mergeCell ref="B18:O18"/>
    <x:mergeCell ref="B19:O19"/>
    <x:mergeCell ref="B20:O20"/>
    <x:mergeCell ref="B21:O21"/>
  </x:mergeCells>
  <x:pageMargins left="0.7" right="0.7" top="0.75" bottom="0.75" header="0.3" footer="0.3"/>
  <x:drawing xmlns:r="http://schemas.openxmlformats.org/officeDocument/2006/relationships" r:id="R6a302e9fb4b64208"/>
</x:worksheet>
</file>

<file path=xl/worksheets/sheet2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7" hidden="0" customWidth="1"/>
    <x:col min="10" max="10" width="17" hidden="0" customWidth="1"/>
  </x:cols>
  <x:sheetData>
    <x:row r="1" ht="28" customHeight="1">
      <x:c r="A1" s="436" t="str">
        <x:v>中国生产地表观需求与终端使用地需求映射</x:v>
      </x:c>
      <x:c r="B1" s="436" t="str">
        <x:v>中国生产地表观需求与终端使用地需求映射</x:v>
      </x:c>
      <x:c r="C1" s="436" t="str">
        <x:v>中国生产地表观需求与终端使用地需求映射</x:v>
      </x:c>
      <x:c r="D1" s="436" t="str">
        <x:v>中国生产地表观需求与终端使用地需求映射</x:v>
      </x:c>
      <x:c r="E1" s="436" t="str">
        <x:v>中国生产地表观需求与终端使用地需求映射</x:v>
      </x:c>
      <x:c r="F1" s="436" t="str">
        <x:v>中国生产地表观需求与终端使用地需求映射</x:v>
      </x:c>
      <x:c r="G1" s="436" t="str">
        <x:v>中国生产地表观需求与终端使用地需求映射</x:v>
      </x:c>
      <x:c r="H1" s="436" t="str">
        <x:v>中国生产地表观需求与终端使用地需求映射</x:v>
      </x:c>
      <x:c r="I1" s="436" t="str">
        <x:v>中国生产地表观需求与终端使用地需求映射</x:v>
      </x:c>
      <x:c r="J1" s="436" t="str">
        <x:v>中国生产地表观需求与终端使用地需求映射</x:v>
      </x:c>
      <x:c r="K1" s="436" t="str">
        <x:v>中国生产地表观需求与终端使用地需求映射</x:v>
      </x:c>
      <x:c r="L1" s="436" t="str">
        <x:v>中国生产地表观需求与终端使用地需求映射</x:v>
      </x:c>
      <x:c r="M1" s="436" t="str">
        <x:v>中国生产地表观需求与终端使用地需求映射</x:v>
      </x:c>
    </x:row>
    <x:row r="3">
      <x:c r="A3" s="437" t="str">
        <x:v>年份</x:v>
      </x:c>
      <x:c r="B3" s="437" t="str">
        <x:v>中国生产地需求</x:v>
      </x:c>
      <x:c r="C3" s="437" t="str">
        <x:v>嵌入产品净出口-低</x:v>
      </x:c>
      <x:c r="D3" s="437" t="str">
        <x:v>嵌入产品净出口-基准</x:v>
      </x:c>
      <x:c r="E3" s="437" t="str">
        <x:v>嵌入产品净出口-高</x:v>
      </x:c>
      <x:c r="F3" s="437" t="str">
        <x:v>中国终端需求-基准</x:v>
      </x:c>
      <x:c r="G3" s="437" t="str">
        <x:v>非中国生产地需求</x:v>
      </x:c>
      <x:c r="H3" s="437" t="str">
        <x:v>非中国终端需求-基准</x:v>
      </x:c>
      <x:c r="I3" s="437" t="str">
        <x:v>中国终端占全球</x:v>
      </x:c>
      <x:c r="J3" s="437" t="str">
        <x:v>全球校验</x:v>
      </x:c>
    </x:row>
    <x:row r="4">
      <x:c r="A4" t="n">
        <x:v>2025</x:v>
      </x:c>
      <x:c r="B4" s="412" t="n">
        <x:f>'需求预测_区域'!F4</x:f>
        <x:v>16.25</x:v>
      </x:c>
      <x:c r="C4" s="536" t="n">
        <x:v>2.3</x:v>
      </x:c>
      <x:c r="D4" s="536" t="n">
        <x:v>2.5</x:v>
      </x:c>
      <x:c r="E4" s="536" t="n">
        <x:v>2.7</x:v>
      </x:c>
      <x:c r="F4" s="420" t="n">
        <x:f>B4-D4</x:f>
        <x:v>13.75</x:v>
      </x:c>
      <x:c r="G4" s="420" t="n">
        <x:f>'需求预测_区域'!I4</x:f>
        <x:v>11.9455</x:v>
      </x:c>
      <x:c r="H4" s="420" t="n">
        <x:f>G4+D4</x:f>
        <x:v>14.4455</x:v>
      </x:c>
      <x:c r="I4" s="426" t="n">
        <x:f>F4/(F4+H4)</x:f>
        <x:v>0.48766647160007803</x:v>
      </x:c>
      <x:c r="J4" s="420" t="n">
        <x:f>F4+H4</x:f>
        <x:v>28.1955</x:v>
      </x:c>
    </x:row>
    <x:row r="5">
      <x:c r="A5" t="n">
        <x:v>2026</x:v>
      </x:c>
      <x:c r="B5" s="412" t="n">
        <x:f>'需求预测_区域'!F5</x:f>
        <x:v>16.431021538893877</x:v>
      </x:c>
      <x:c r="C5" s="536" t="n">
        <x:v>2.2199999999999998</x:v>
      </x:c>
      <x:c r="D5" s="536" t="n">
        <x:v>2.43</x:v>
      </x:c>
      <x:c r="E5" s="536" t="n">
        <x:v>2.64</x:v>
      </x:c>
      <x:c r="F5" s="420" t="n">
        <x:f>B5-D5</x:f>
        <x:v>14.001021538893877</x:v>
      </x:c>
      <x:c r="G5" s="420" t="n">
        <x:f>'需求预测_区域'!I5</x:f>
        <x:v>12.215606461106125</x:v>
      </x:c>
      <x:c r="H5" s="420" t="n">
        <x:f>G5+D5</x:f>
        <x:v>14.645606461106125</x:v>
      </x:c>
      <x:c r="I5" s="426" t="n">
        <x:f>F5/(F5+H5)</x:f>
        <x:v>0.4887493752805348</x:v>
      </x:c>
      <x:c r="J5" s="420" t="n">
        <x:f>F5+H5</x:f>
        <x:v>28.646628</x:v>
      </x:c>
    </x:row>
    <x:row r="6">
      <x:c r="A6" t="n">
        <x:v>2027</x:v>
      </x:c>
      <x:c r="B6" s="412" t="n">
        <x:f>'需求预测_区域'!F6</x:f>
        <x:v>16.6934704659474</x:v>
      </x:c>
      <x:c r="C6" s="536" t="n">
        <x:v>2.1399999999999997</x:v>
      </x:c>
      <x:c r="D6" s="536" t="n">
        <x:v>2.36</x:v>
      </x:c>
      <x:c r="E6" s="536" t="n">
        <x:v>2.58</x:v>
      </x:c>
      <x:c r="F6" s="420" t="n">
        <x:f>B6-D6</x:f>
        <x:v>14.3334704659474</x:v>
      </x:c>
      <x:c r="G6" s="420" t="n">
        <x:f>'需求预测_区域'!I6</x:f>
        <x:v>12.526090094052606</x:v>
      </x:c>
      <x:c r="H6" s="420" t="n">
        <x:f>G6+D6</x:f>
        <x:v>14.886090094052605</x:v>
      </x:c>
      <x:c r="I6" s="426" t="n">
        <x:f>F6/(F6+H6)</x:f>
        <x:v>0.4905436697624106</x:v>
      </x:c>
      <x:c r="J6" s="420" t="n">
        <x:f>F6+H6</x:f>
        <x:v>29.219560560000005</x:v>
      </x:c>
    </x:row>
    <x:row r="7">
      <x:c r="A7" t="n">
        <x:v>2028</x:v>
      </x:c>
      <x:c r="B7" s="412" t="n">
        <x:f>'需求预测_区域'!F7</x:f>
        <x:v>17.05388294669908</x:v>
      </x:c>
      <x:c r="C7" s="536" t="n">
        <x:v>2.06</x:v>
      </x:c>
      <x:c r="D7" s="536" t="n">
        <x:v>2.29</x:v>
      </x:c>
      <x:c r="E7" s="536" t="n">
        <x:v>2.52</x:v>
      </x:c>
      <x:c r="F7" s="420" t="n">
        <x:f>B7-D7</x:f>
        <x:v>14.76388294669908</x:v>
      </x:c>
      <x:c r="G7" s="420" t="n">
        <x:f>'需求预测_区域'!I7</x:f>
        <x:v>12.910570945154882</x:v>
      </x:c>
      <x:c r="H7" s="420" t="n">
        <x:f>G7+D7</x:f>
        <x:v>15.200570945154883</x:v>
      </x:c>
      <x:c r="I7" s="426" t="n">
        <x:f>F7/(F7+H7)</x:f>
        <x:v>0.49271323281859447</x:v>
      </x:c>
      <x:c r="J7" s="420" t="n">
        <x:f>F7+H7</x:f>
        <x:v>29.964453891853964</x:v>
      </x:c>
    </x:row>
    <x:row r="8">
      <x:c r="A8" t="n">
        <x:v>2029</x:v>
      </x:c>
      <x:c r="B8" s="412" t="n">
        <x:f>'需求预测_区域'!F8</x:f>
        <x:v>17.432817854497834</x:v>
      </x:c>
      <x:c r="C8" s="536" t="n">
        <x:v>1.98</x:v>
      </x:c>
      <x:c r="D8" s="536" t="n">
        <x:v>2.22</x:v>
      </x:c>
      <x:c r="E8" s="536" t="n">
        <x:v>2.46</x:v>
      </x:c>
      <x:c r="F8" s="420" t="n">
        <x:f>B8-D8</x:f>
        <x:v>15.212817854497834</x:v>
      </x:c>
      <x:c r="G8" s="420" t="n">
        <x:f>'需求预测_区域'!I8</x:f>
        <x:v>13.305106602330603</x:v>
      </x:c>
      <x:c r="H8" s="420" t="n">
        <x:f>G8+D8</x:f>
        <x:v>15.525106602330604</x:v>
      </x:c>
      <x:c r="I8" s="426" t="n">
        <x:f>F8/(F8+H8)</x:f>
        <x:v>0.49492013931728895</x:v>
      </x:c>
      <x:c r="J8" s="420" t="n">
        <x:f>F8+H8</x:f>
        <x:v>30.737924456828438</x:v>
      </x:c>
    </x:row>
    <x:row r="9">
      <x:c r="A9" t="n">
        <x:v>2030</x:v>
      </x:c>
      <x:c r="B9" s="412" t="n">
        <x:f>'需求预测_区域'!F9</x:f>
        <x:v>17.82111226015993</x:v>
      </x:c>
      <x:c r="C9" s="536" t="n">
        <x:v>1.9</x:v>
      </x:c>
      <x:c r="D9" s="536" t="n">
        <x:v>2.15</x:v>
      </x:c>
      <x:c r="E9" s="536" t="n">
        <x:v>2.4000000000000004</x:v>
      </x:c>
      <x:c r="F9" s="420" t="n">
        <x:f>B9-D9</x:f>
        <x:v>15.671112260159928</x:v>
      </x:c>
      <x:c r="G9" s="420" t="n">
        <x:f>'需求预测_区域'!I9</x:f>
        <x:v>13.717940054609983</x:v>
      </x:c>
      <x:c r="H9" s="420" t="n">
        <x:f>G9+D9</x:f>
        <x:v>15.867940054609983</x:v>
      </x:c>
      <x:c r="I9" s="426" t="n">
        <x:f>F9/(F9+H9)</x:f>
        <x:v>0.4968796178070658</x:v>
      </x:c>
      <x:c r="J9" s="420" t="n">
        <x:f>F9+H9</x:f>
        <x:v>31.53905231476991</x:v>
      </x:c>
    </x:row>
    <x:row r="10">
      <x:c r="A10" t="n">
        <x:v>2031</x:v>
      </x:c>
      <x:c r="B10" s="412" t="n">
        <x:f>'需求预测_区域'!F10</x:f>
        <x:v>18.168267235604983</x:v>
      </x:c>
      <x:c r="C10" s="536" t="n">
        <x:v>1.8199999999999998</x:v>
      </x:c>
      <x:c r="D10" s="536" t="n">
        <x:v>2.08</x:v>
      </x:c>
      <x:c r="E10" s="536" t="n">
        <x:v>2.34</x:v>
      </x:c>
      <x:c r="F10" s="420" t="n">
        <x:f>B10-D10</x:f>
        <x:v>16.08826723560498</x:v>
      </x:c>
      <x:c r="G10" s="420" t="n">
        <x:f>'需求预测_区域'!I10</x:f>
        <x:v>14.134275708503848</x:v>
      </x:c>
      <x:c r="H10" s="420" t="n">
        <x:f>G10+D10</x:f>
        <x:v>16.21427570850385</x:v>
      </x:c>
      <x:c r="I10" s="426" t="n">
        <x:f>F10/(F10+H10)</x:f>
        <x:v>0.4980495580004817</x:v>
      </x:c>
      <x:c r="J10" s="420" t="n">
        <x:f>F10+H10</x:f>
        <x:v>32.30254294410883</x:v>
      </x:c>
    </x:row>
    <x:row r="11">
      <x:c r="A11" t="n">
        <x:v>2032</x:v>
      </x:c>
      <x:c r="B11" s="412" t="n">
        <x:f>'需求预测_区域'!F11</x:f>
        <x:v>18.49575433639722</x:v>
      </x:c>
      <x:c r="C11" s="536" t="n">
        <x:v>1.7399999999999998</x:v>
      </x:c>
      <x:c r="D11" s="536" t="n">
        <x:v>2.0100000000000002</x:v>
      </x:c>
      <x:c r="E11" s="536" t="n">
        <x:v>2.2800000000000002</x:v>
      </x:c>
      <x:c r="F11" s="420" t="n">
        <x:f>B11-D11</x:f>
        <x:v>16.485754336397218</x:v>
      </x:c>
      <x:c r="G11" s="420" t="n">
        <x:f>'需求预测_区域'!I11</x:f>
        <x:v>14.56077307947448</x:v>
      </x:c>
      <x:c r="H11" s="420" t="n">
        <x:f>G11+D11</x:f>
        <x:v>16.57077307947448</x:v>
      </x:c>
      <x:c r="I11" s="426" t="n">
        <x:f>F11/(F11+H11)</x:f>
        <x:v>0.4987140400138273</x:v>
      </x:c>
      <x:c r="J11" s="420" t="n">
        <x:f>F11+H11</x:f>
        <x:v>33.0565274158717</x:v>
      </x:c>
    </x:row>
    <x:row r="12">
      <x:c r="A12" t="n">
        <x:v>2033</x:v>
      </x:c>
      <x:c r="B12" s="412" t="n">
        <x:f>'需求预测_区域'!F12</x:f>
        <x:v>18.804496049076054</x:v>
      </x:c>
      <x:c r="C12" s="536" t="n">
        <x:v>1.66</x:v>
      </x:c>
      <x:c r="D12" s="536" t="n">
        <x:v>1.94</x:v>
      </x:c>
      <x:c r="E12" s="536" t="n">
        <x:v>2.22</x:v>
      </x:c>
      <x:c r="F12" s="420" t="n">
        <x:f>B12-D12</x:f>
        <x:v>16.864496049076052</x:v>
      </x:c>
      <x:c r="G12" s="420" t="n">
        <x:f>'需求预测_区域'!I12</x:f>
        <x:v>15.002718496003592</x:v>
      </x:c>
      <x:c r="H12" s="420" t="n">
        <x:f>G12+D12</x:f>
        <x:v>16.942718496003593</x:v>
      </x:c>
      <x:c r="I12" s="426" t="n">
        <x:f>F12/(F12+H12)</x:f>
        <x:v>0.49884311014704813</x:v>
      </x:c>
      <x:c r="J12" s="420" t="n">
        <x:f>F12+H12</x:f>
        <x:v>33.807214545079646</x:v>
      </x:c>
    </x:row>
    <x:row r="13">
      <x:c r="A13" t="n">
        <x:v>2034</x:v>
      </x:c>
      <x:c r="B13" s="412" t="n">
        <x:f>'需求预测_区域'!F13</x:f>
        <x:v>19.09144082885989</x:v>
      </x:c>
      <x:c r="C13" s="536" t="n">
        <x:v>1.58</x:v>
      </x:c>
      <x:c r="D13" s="536" t="n">
        <x:v>1.87</x:v>
      </x:c>
      <x:c r="E13" s="536" t="n">
        <x:v>2.16</x:v>
      </x:c>
      <x:c r="F13" s="420" t="n">
        <x:f>B13-D13</x:f>
        <x:v>17.22144082885989</x:v>
      </x:c>
      <x:c r="G13" s="420" t="n">
        <x:f>'需求预测_区域'!I13</x:f>
        <x:v>15.429556488674566</x:v>
      </x:c>
      <x:c r="H13" s="420" t="n">
        <x:f>G13+D13</x:f>
        <x:v>17.299556488674565</x:v>
      </x:c>
      <x:c r="I13" s="426" t="n">
        <x:f>F13/(F13+H13)</x:f>
        <x:v>0.49886857759212255</x:v>
      </x:c>
      <x:c r="J13" s="420" t="n">
        <x:f>F13+H13</x:f>
        <x:v>34.52099731753445</x:v>
      </x:c>
    </x:row>
    <x:row r="14">
      <x:c r="A14" t="n">
        <x:v>2035</x:v>
      </x:c>
      <x:c r="B14" s="412" t="n">
        <x:f>'需求预测_区域'!F14</x:f>
        <x:v>19.355556574300685</x:v>
      </x:c>
      <x:c r="C14" s="536" t="n">
        <x:v>1.5</x:v>
      </x:c>
      <x:c r="D14" s="536" t="n">
        <x:v>1.8</x:v>
      </x:c>
      <x:c r="E14" s="536" t="n">
        <x:v>2.1</x:v>
      </x:c>
      <x:c r="F14" s="420" t="n">
        <x:f>B14-D14</x:f>
        <x:v>17.555556574300685</x:v>
      </x:c>
      <x:c r="G14" s="420" t="n">
        <x:f>'需求预测_区域'!I14</x:f>
        <x:v>15.866047435193112</x:v>
      </x:c>
      <x:c r="H14" s="420" t="n">
        <x:f>G14+D14</x:f>
        <x:v>17.66604743519311</x:v>
      </x:c>
      <x:c r="I14" s="426" t="n">
        <x:f>F14/(F14+H14)</x:f>
        <x:v>0.49843149021744376</x:v>
      </x:c>
      <x:c r="J14" s="420" t="n">
        <x:f>F14+H14</x:f>
        <x:v>35.221604009493795</x:v>
      </x:c>
    </x:row>
    <x:row r="17" ht="20" customHeight="1">
      <x:c r="A17" s="443" t="str">
        <x:v>边界</x:v>
      </x:c>
      <x:c r="B17" s="443" t="str">
        <x:v>边界</x:v>
      </x:c>
      <x:c r="C17" s="443" t="str">
        <x:v>边界</x:v>
      </x:c>
      <x:c r="D17" s="443" t="str">
        <x:v>边界</x:v>
      </x:c>
      <x:c r="E17" s="443" t="str">
        <x:v>边界</x:v>
      </x:c>
      <x:c r="F17" s="443" t="str">
        <x:v>边界</x:v>
      </x:c>
      <x:c r="G17" s="443" t="str">
        <x:v>边界</x:v>
      </x:c>
      <x:c r="H17" s="443" t="str">
        <x:v>边界</x:v>
      </x:c>
      <x:c r="I17" s="443" t="str">
        <x:v>边界</x:v>
      </x:c>
      <x:c r="J17" s="443" t="str">
        <x:v>边界</x:v>
      </x:c>
    </x:row>
    <x:row r="18" ht="38" customHeight="1">
      <x:c r="A18" s="444" t="str">
        <x:v>1</x:v>
      </x:c>
      <x:c r="B18" s="32" t="str">
        <x:v>中国表观需求按半成品和首端加工所在地统计；出口汽车、家电和设备中的铜仍计入中国生产地需求。</x:v>
      </x:c>
      <x:c r="C18" s="32"/>
      <x:c r="D18" s="32"/>
      <x:c r="E18" s="32"/>
      <x:c r="F18" s="32"/>
      <x:c r="G18" s="32"/>
      <x:c r="H18" s="32"/>
      <x:c r="I18" s="32"/>
      <x:c r="J18" s="32"/>
    </x:row>
    <x:row r="19" ht="38" customHeight="1">
      <x:c r="A19" s="444" t="str">
        <x:v>2</x:v>
      </x:c>
      <x:c r="B19" s="32" t="str">
        <x:v>嵌入产品净出口缺少统一铜含量数据库，是本步骤最低置信度参数；第三步的矿石进口依赖应以生产地口径为主。</x:v>
      </x:c>
      <x:c r="C19" s="32"/>
      <x:c r="D19" s="32"/>
      <x:c r="E19" s="32"/>
      <x:c r="F19" s="32"/>
      <x:c r="G19" s="32"/>
      <x:c r="H19" s="32"/>
      <x:c r="I19" s="32"/>
      <x:c r="J19" s="32"/>
    </x:row>
    <x:row r="20" ht="38" customHeight="1">
      <x:c r="A20" s="444" t="str">
        <x:v>3</x:v>
      </x:c>
      <x:c r="B20" s="32" t="str">
        <x:v>IEA披露2025年中国约占全球EV产量75%，且出口超过250万辆，只能证明方向，不能直接推导全部制成品嵌入铜。</x:v>
      </x:c>
      <x:c r="C20" s="32"/>
      <x:c r="D20" s="32"/>
      <x:c r="E20" s="32"/>
      <x:c r="F20" s="32"/>
      <x:c r="G20" s="32"/>
      <x:c r="H20" s="32"/>
      <x:c r="I20" s="32"/>
      <x:c r="J20" s="32"/>
    </x:row>
    <x:row r="21" ht="34" customHeight="1">
      <x:c r="A21" s="405"/>
      <x:c r="B21" s="32"/>
      <x:c r="C21" s="32"/>
      <x:c r="D21" s="32"/>
      <x:c r="E21" s="32"/>
      <x:c r="F21" s="32"/>
      <x:c r="G21" s="32"/>
      <x:c r="H21" s="32"/>
      <x:c r="I21" s="32"/>
      <x:c r="J21" s="32"/>
    </x:row>
  </x:sheetData>
  <x:mergeCells>
    <x:mergeCell ref="B18:J18"/>
    <x:mergeCell ref="B19:J19"/>
    <x:mergeCell ref="B20:J20"/>
    <x:mergeCell ref="B21:J21"/>
    <x:mergeCell ref="A1:M1"/>
    <x:mergeCell ref="A17:J17"/>
  </x:mergeCells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0" hidden="0" customWidth="1"/>
    <x:col min="3" max="3" width="10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58" hidden="0" customWidth="1"/>
    <x:col min="11" max="11" width="50" hidden="0" customWidth="1"/>
  </x:cols>
  <x:sheetData>
    <x:row r="1" ht="28" customHeight="1">
      <x:c r="A1" s="436" t="str">
        <x:v>需求外部校验｜统一模型：输入锚与独立交叉验证分开</x:v>
      </x:c>
      <x:c r="B1" s="436" t="str">
        <x:v>需求交叉验证：外部目标—模型结果—偏差—阈值—判定</x:v>
      </x:c>
      <x:c r="C1" s="436" t="str">
        <x:v>需求交叉验证：外部目标—模型结果—偏差—阈值—判定</x:v>
      </x:c>
      <x:c r="D1" s="436" t="str">
        <x:v>需求交叉验证：外部目标—模型结果—偏差—阈值—判定</x:v>
      </x:c>
      <x:c r="E1" s="436" t="str">
        <x:v>需求交叉验证：外部目标—模型结果—偏差—阈值—判定</x:v>
      </x:c>
      <x:c r="F1" s="436" t="str">
        <x:v>需求交叉验证：外部目标—模型结果—偏差—阈值—判定</x:v>
      </x:c>
      <x:c r="G1" s="436" t="str">
        <x:v>需求交叉验证：外部目标—模型结果—偏差—阈值—判定</x:v>
      </x:c>
      <x:c r="H1" s="436" t="str">
        <x:v>需求交叉验证：外部目标—模型结果—偏差—阈值—判定</x:v>
      </x:c>
      <x:c r="I1" s="436" t="str">
        <x:v>需求交叉验证：外部目标—模型结果—偏差—阈值—判定</x:v>
      </x:c>
      <x:c r="J1" s="436" t="str">
        <x:v>需求交叉验证：外部目标—模型结果—偏差—阈值—判定</x:v>
      </x:c>
      <x:c r="K1" s="436" t="str">
        <x:v>需求交叉验证：外部目标—模型结果—偏差—阈值—判定</x:v>
      </x:c>
    </x:row>
    <x:row r="3">
      <x:c r="A3" s="437" t="str">
        <x:v>类别</x:v>
      </x:c>
      <x:c r="B3" s="437" t="str">
        <x:v>验证项</x:v>
      </x:c>
      <x:c r="C3" s="437" t="str">
        <x:v>年份</x:v>
      </x:c>
      <x:c r="D3" s="437" t="str">
        <x:v>外部值</x:v>
      </x:c>
      <x:c r="E3" s="437" t="str">
        <x:v>模型值</x:v>
      </x:c>
      <x:c r="F3" s="437" t="str">
        <x:v>偏差类型</x:v>
      </x:c>
      <x:c r="G3" s="437" t="str">
        <x:v>偏差</x:v>
      </x:c>
      <x:c r="H3" s="437" t="str">
        <x:v>阈值</x:v>
      </x:c>
      <x:c r="I3" s="437" t="str">
        <x:v>判定</x:v>
      </x:c>
      <x:c r="J3" s="437" t="str">
        <x:v>外部来源URL</x:v>
      </x:c>
      <x:c r="K3" s="437" t="str">
        <x:v>解释</x:v>
      </x:c>
    </x:row>
    <x:row r="4">
      <x:c r="A4" s="32" t="str">
        <x:v>总量</x:v>
      </x:c>
      <x:c r="B4" s="32" t="str">
        <x:v>全球精炼铜表观使用量</x:v>
      </x:c>
      <x:c r="C4" s="392" t="n">
        <x:v>2025</x:v>
      </x:c>
      <x:c r="D4" s="531" t="n">
        <x:v>28.2</x:v>
      </x:c>
      <x:c r="E4" s="533" t="n">
        <x:f>'需求_统一'!B25</x:f>
        <x:v>28.2</x:v>
      </x:c>
      <x:c r="F4" s="392" t="str">
        <x:v>相对偏差</x:v>
      </x:c>
      <x:c r="G4" s="426" t="n">
        <x:f>IFERROR(E4/D4-1,0)</x:f>
        <x:v>0</x:v>
      </x:c>
      <x:c r="H4" s="426" t="n">
        <x:v>0.001</x:v>
      </x:c>
      <x:c r="I4" s="182" t="str">
        <x:f>IF(ABS(G4)&lt;=H4,"通过","需复核")</x:f>
        <x:v>通过</x:v>
      </x:c>
      <x:c r="J4" s="71" t="str">
        <x:v>https://icsg.org/wp-content/uploads/Table1.pdf</x:v>
      </x:c>
      <x:c r="K4" s="32" t="str">
        <x:v>2026年8月ICSG月报的2025全年修订值；基期必须对齐</x:v>
      </x:c>
    </x:row>
    <x:row r="5">
      <x:c r="A5" s="32" t="str">
        <x:v>总量</x:v>
      </x:c>
      <x:c r="B5" s="32" t="str">
        <x:v>全球需求增长率</x:v>
      </x:c>
      <x:c r="C5" s="392" t="n">
        <x:v>2026</x:v>
      </x:c>
      <x:c r="D5" s="531" t="n">
        <x:v>0.016</x:v>
      </x:c>
      <x:c r="E5" s="533" t="n">
        <x:f>'需求_统一'!C25/'需求_统一'!B25-1</x:f>
        <x:v>0.016453900709219704</x:v>
      </x:c>
      <x:c r="F5" s="392" t="str">
        <x:v>百分点</x:v>
      </x:c>
      <x:c r="G5" s="426" t="n">
        <x:f>E5-D5</x:f>
        <x:v>0.00045390070921970394</x:v>
      </x:c>
      <x:c r="H5" s="426" t="n">
        <x:v>0.001</x:v>
      </x:c>
      <x:c r="I5" s="182" t="str">
        <x:f>IF(ABS(G5)&lt;=H5,"通过","需复核")</x:f>
        <x:v>通过</x:v>
      </x:c>
      <x:c r="J5" s="71" t="str">
        <x:v>https://icsg.org/</x:v>
      </x:c>
      <x:c r="K5" s="32" t="str">
        <x:v>ICSG近端预测硬校准</x:v>
      </x:c>
    </x:row>
    <x:row r="6">
      <x:c r="A6" s="32" t="str">
        <x:v>总量</x:v>
      </x:c>
      <x:c r="B6" s="32" t="str">
        <x:v>全球需求增长率</x:v>
      </x:c>
      <x:c r="C6" s="392" t="n">
        <x:v>2027</x:v>
      </x:c>
      <x:c r="D6" s="531" t="n">
        <x:v>0.02</x:v>
      </x:c>
      <x:c r="E6" s="533" t="n">
        <x:f>'需求_统一'!D25/'需求_统一'!C25-1</x:f>
        <x:v>0.01995534468322635</x:v>
      </x:c>
      <x:c r="F6" s="392" t="str">
        <x:v>百分点</x:v>
      </x:c>
      <x:c r="G6" s="426" t="n">
        <x:f>E6-D6</x:f>
        <x:v>-0.00004465531677365006</x:v>
      </x:c>
      <x:c r="H6" s="426" t="n">
        <x:v>0.001</x:v>
      </x:c>
      <x:c r="I6" s="182" t="str">
        <x:f>IF(ABS(G6)&lt;=H6,"通过","需复核")</x:f>
        <x:v>通过</x:v>
      </x:c>
      <x:c r="J6" s="71" t="str">
        <x:v>https://icsg.org/</x:v>
      </x:c>
      <x:c r="K6" s="32" t="str">
        <x:v>ICSG近端预测硬校准</x:v>
      </x:c>
    </x:row>
    <x:row r="7">
      <x:c r="A7" s="32" t="str">
        <x:v>总量</x:v>
      </x:c>
      <x:c r="B7" s="32" t="str">
        <x:v>2035精炼铜需求</x:v>
      </x:c>
      <x:c r="C7" s="392" t="n">
        <x:v>2035</x:v>
      </x:c>
      <x:c r="D7" s="531" t="n">
        <x:v>34.5</x:v>
      </x:c>
      <x:c r="E7" s="533" t="n">
        <x:f>'需求_统一'!L25</x:f>
        <x:v>35.308753787639596</x:v>
      </x:c>
      <x:c r="F7" s="392" t="str">
        <x:v>相对偏差</x:v>
      </x:c>
      <x:c r="G7" s="426" t="n">
        <x:f>IFERROR(E7/D7-1,0)</x:f>
        <x:v>0.02344213877216217</x:v>
      </x:c>
      <x:c r="H7" s="426" t="n">
        <x:v>0.05</x:v>
      </x:c>
      <x:c r="I7" s="182" t="str">
        <x:f>IF(ABS(G7)&lt;=H7,"通过","需复核")</x:f>
        <x:v>通过</x:v>
      </x:c>
      <x:c r="J7" s="71" t="str">
        <x:v>https://www.fastmarkets.com/uploads/2025/07/Copper_LTF_Q1_2025_11of36-pages-shown.pdf</x:v>
      </x:c>
      <x:c r="K7" s="32" t="str">
        <x:v>独立长期总量校验</x:v>
      </x:c>
    </x:row>
    <x:row r="8">
      <x:c r="A8" s="32" t="str">
        <x:v>电网</x:v>
      </x:c>
      <x:c r="B8" s="32" t="str">
        <x:v>2025基础设施用途份额</x:v>
      </x:c>
      <x:c r="C8" s="392" t="n">
        <x:v>2025</x:v>
      </x:c>
      <x:c r="D8" s="531" t="n">
        <x:v>0.17</x:v>
      </x:c>
      <x:c r="E8" s="533" t="n">
        <x:f>'需求_统一'!B18/'需求_统一'!B25</x:f>
        <x:v>0.1773332624000284</x:v>
      </x:c>
      <x:c r="F8" s="392" t="str">
        <x:v>百分点</x:v>
      </x:c>
      <x:c r="G8" s="426" t="n">
        <x:f>E8-D8</x:f>
        <x:v>0.007333262400028379</x:v>
      </x:c>
      <x:c r="H8" s="426" t="n">
        <x:v>0.03</x:v>
      </x:c>
      <x:c r="I8" s="182" t="str">
        <x:f>IF(ABS(G8)&lt;=H8,"通过","需复核")</x:f>
        <x:v>通过</x:v>
      </x:c>
      <x:c r="J8" s="71" t="str">
        <x:v>https://icsg.org/copper-factbook/</x:v>
      </x:c>
      <x:c r="K8" s="32" t="str">
        <x:v>ICSG基础设施含电力和通信，模型另将部分通信归消费/数字，故用宽阈值</x:v>
      </x:c>
    </x:row>
    <x:row r="9">
      <x:c r="A9" s="32" t="str">
        <x:v>电网</x:v>
      </x:c>
      <x:c r="B9" s="32" t="str">
        <x:v>2035全球电网需求</x:v>
      </x:c>
      <x:c r="C9" s="392" t="n">
        <x:v>2035</x:v>
      </x:c>
      <x:c r="D9" s="531" t="n">
        <x:v>6.875</x:v>
      </x:c>
      <x:c r="E9" s="533" t="n">
        <x:f>'需求_统一'!L18</x:f>
        <x:v>6.465398515800025</x:v>
      </x:c>
      <x:c r="F9" s="392" t="str">
        <x:v>相对偏差</x:v>
      </x:c>
      <x:c r="G9" s="426" t="n">
        <x:f>IFERROR(E9/D9-1,0)</x:f>
        <x:v>-0.0595783977018145</x:v>
      </x:c>
      <x:c r="H9" s="426" t="n">
        <x:v>0.1</x:v>
      </x:c>
      <x:c r="I9" s="182" t="str">
        <x:f>IF(ABS(G9)&lt;=H9,"通过","需复核")</x:f>
        <x:v>通过</x:v>
      </x:c>
      <x:c r="J9" s="71" t="str">
        <x:v>https://www.iea.org/data-and-statistics/charts/demand-for-copper-and-aluminium-for-electricity-grids-in-the-stated-policies-scenario-2020-2040</x:v>
      </x:c>
      <x:c r="K9" s="32" t="str">
        <x:v>由IEA 2020年5Mt至2040年7.5Mt线性插值得到</x:v>
      </x:c>
    </x:row>
    <x:row r="10">
      <x:c r="A10" s="32" t="str">
        <x:v>交通</x:v>
      </x:c>
      <x:c r="B10" s="32" t="str">
        <x:v>2025终端用途份额</x:v>
      </x:c>
      <x:c r="C10" s="392" t="n">
        <x:v>2025</x:v>
      </x:c>
      <x:c r="D10" s="531" t="n">
        <x:v>0.13</x:v>
      </x:c>
      <x:c r="E10" s="533" t="n">
        <x:f>'需求_统一'!B19/'需求_统一'!B25</x:f>
        <x:v>0.12945328155202074</x:v>
      </x:c>
      <x:c r="F10" s="392" t="str">
        <x:v>百分点</x:v>
      </x:c>
      <x:c r="G10" s="426" t="n">
        <x:f>E10-D10</x:f>
        <x:v>-0.0005467184479792664</x:v>
      </x:c>
      <x:c r="H10" s="426" t="n">
        <x:v>0.02</x:v>
      </x:c>
      <x:c r="I10" s="182" t="str">
        <x:f>IF(ABS(G10)&lt;=H10,"通过","需复核")</x:f>
        <x:v>通过</x:v>
      </x:c>
      <x:c r="J10" s="71" t="str">
        <x:v>https://icsg.org/copper-factbook/</x:v>
      </x:c>
      <x:c r="K10" s="32" t="str">
        <x:v>ICSG交通份额</x:v>
      </x:c>
    </x:row>
    <x:row r="11">
      <x:c r="A11" s="32" t="str">
        <x:v>交通</x:v>
      </x:c>
      <x:c r="B11" s="32" t="str">
        <x:v>2035 EV与充电铜需求</x:v>
      </x:c>
      <x:c r="C11" s="392" t="n">
        <x:v>2035</x:v>
      </x:c>
      <x:c r="D11" s="531" t="n">
        <x:v>4.3</x:v>
      </x:c>
      <x:c r="E11" s="533" t="n">
        <x:f>'需求驱动量'!E29</x:f>
        <x:v>4.299894024328901</x:v>
      </x:c>
      <x:c r="F11" s="392" t="str">
        <x:v>相对偏差</x:v>
      </x:c>
      <x:c r="G11" s="426" t="n">
        <x:f>IFERROR(E11/D11-1,0)</x:f>
        <x:v>-0.000024645504906772864</x:v>
      </x:c>
      <x:c r="H11" s="426" t="n">
        <x:v>0.1</x:v>
      </x:c>
      <x:c r="I11" s="182" t="str">
        <x:f>IF(ABS(G11)&lt;=H11,"通过","需复核")</x:f>
        <x:v>通过</x:v>
      </x:c>
      <x:c r="J11" s="71" t="str">
        <x:v>https://www.woodmac.com/press-releases/soaring-copper-demand-an-obstacle-to-future-growth/</x:v>
      </x:c>
      <x:c r="K11" s="32" t="str">
        <x:v>模型交通总需求中拆出EV与充电部分</x:v>
      </x:c>
    </x:row>
    <x:row r="12">
      <x:c r="A12" s="32" t="str">
        <x:v>新能源</x:v>
      </x:c>
      <x:c r="B12" s="32" t="str">
        <x:v>2025-2030新增可再生能源</x:v>
      </x:c>
      <x:c r="C12" s="32" t="n">
        <x:v>2030</x:v>
      </x:c>
      <x:c r="D12" s="531" t="n">
        <x:v>4600</x:v>
      </x:c>
      <x:c r="E12" s="533" t="n">
        <x:f>'需求驱动量'!C38</x:f>
        <x:v>4600</x:v>
      </x:c>
      <x:c r="F12" s="32" t="str">
        <x:v>相对偏差</x:v>
      </x:c>
      <x:c r="G12" s="426" t="n">
        <x:f>IFERROR(E12/D12-1,0)</x:f>
        <x:v>0</x:v>
      </x:c>
      <x:c r="H12" s="426" t="n">
        <x:v>0.01</x:v>
      </x:c>
      <x:c r="I12" s="182" t="str">
        <x:f>IF(ABS(G12)&lt;=H12,"通过","需复核")</x:f>
        <x:v>通过</x:v>
      </x:c>
      <x:c r="J12" s="71" t="str">
        <x:v>https://www.iea.org/reports/renewables-2025/renewable-electricity</x:v>
      </x:c>
      <x:c r="K12" s="32" t="str">
        <x:v>驱动量必须与IEA总量一致</x:v>
      </x:c>
    </x:row>
    <x:row r="13">
      <x:c r="A13" s="32" t="str">
        <x:v>新能源</x:v>
      </x:c>
      <x:c r="B13" s="32" t="str">
        <x:v>2030储能累计容量标杆</x:v>
      </x:c>
      <x:c r="C13" s="32" t="n">
        <x:v>2030</x:v>
      </x:c>
      <x:c r="D13" s="531" t="n">
        <x:v>1200</x:v>
      </x:c>
      <x:c r="E13" s="533" t="n">
        <x:f>'需求驱动量'!E38</x:f>
        <x:v>1280</x:v>
      </x:c>
      <x:c r="F13" s="32" t="str">
        <x:v>相对偏差</x:v>
      </x:c>
      <x:c r="G13" s="426" t="n">
        <x:f>IFERROR(E13/D13-1,0)</x:f>
        <x:v>0.06666666666666665</x:v>
      </x:c>
      <x:c r="H13" s="426" t="n">
        <x:v>0.1</x:v>
      </x:c>
      <x:c r="I13" s="182" t="str">
        <x:f>IF(ABS(G13)&lt;=H13,"通过","需复核")</x:f>
        <x:v>通过</x:v>
      </x:c>
      <x:c r="J13" s="71" t="str">
        <x:v>https://www.iea.org/energy-system/electricity/grid-scale-storage</x:v>
      </x:c>
      <x:c r="K13" s="32" t="str">
        <x:v>用于规模校验，不表示模型采用NZE情景</x:v>
      </x:c>
    </x:row>
    <x:row r="14" ht="32" customHeight="1">
      <x:c r="A14" s="548" t="str">
        <x:v>建筑</x:v>
      </x:c>
      <x:c r="B14" s="548" t="str">
        <x:v>2025终端用途份额</x:v>
      </x:c>
      <x:c r="C14" s="548" t="n">
        <x:v>2025</x:v>
      </x:c>
      <x:c r="D14" s="549" t="n">
        <x:v>0.26</x:v>
      </x:c>
      <x:c r="E14" s="550" t="n">
        <x:f>'需求_统一'!B21/'需求_统一'!B25</x:f>
        <x:v>0.2411732368640386</x:v>
      </x:c>
      <x:c r="F14" s="548" t="str">
        <x:v>百分点</x:v>
      </x:c>
      <x:c r="G14" s="551" t="n">
        <x:f>E14-D14</x:f>
        <x:v>-0.018826763135961405</x:v>
      </x:c>
      <x:c r="H14" s="551" t="n">
        <x:v>0.03</x:v>
      </x:c>
      <x:c r="I14" s="552" t="str">
        <x:f>IF(ABS(G14)&lt;=H14,"通过","需复核")</x:f>
        <x:v>通过</x:v>
      </x:c>
      <x:c r="J14" s="553" t="str">
        <x:v>https://icsg.org/copper-factbook/</x:v>
      </x:c>
      <x:c r="K14" s="554" t="str">
        <x:v>中国建筑下行由国家统计局进一步验证</x:v>
      </x:c>
    </x:row>
    <x:row r="15" ht="32" customHeight="1">
      <x:c r="A15" s="555" t="str">
        <x:v>工业</x:v>
      </x:c>
      <x:c r="B15" s="554" t="str">
        <x:v>2025终端用途份额</x:v>
      </x:c>
      <x:c r="C15" s="554" t="n">
        <x:v>2025</x:v>
      </x:c>
      <x:c r="D15" s="556" t="n">
        <x:v>0.12</x:v>
      </x:c>
      <x:c r="E15" s="557" t="n">
        <x:f>'需求_统一'!B22/'需求_统一'!B25</x:f>
        <x:v>0.11349328793601816</x:v>
      </x:c>
      <x:c r="F15" s="554" t="str">
        <x:v>百分点</x:v>
      </x:c>
      <x:c r="G15" s="558" t="n">
        <x:f>E15-D15</x:f>
        <x:v>-0.0065067120639818316</x:v>
      </x:c>
      <x:c r="H15" s="558" t="n">
        <x:v>0.02</x:v>
      </x:c>
      <x:c r="I15" s="552" t="str">
        <x:f>IF(ABS(G15)&lt;=H15,"通过","需复核")</x:f>
        <x:v>通过</x:v>
      </x:c>
      <x:c r="J15" s="553" t="str">
        <x:v>https://icsg.org/copper-factbook/</x:v>
      </x:c>
      <x:c r="K15" s="554" t="str">
        <x:v>工业类别与ICSG基本一致</x:v>
      </x:c>
    </x:row>
    <x:row r="16" ht="32" customHeight="1">
      <x:c r="A16" s="555" t="str">
        <x:v>消费/数字</x:v>
      </x:c>
      <x:c r="B16" s="554" t="str">
        <x:v>2025终端用途份额</x:v>
      </x:c>
      <x:c r="C16" s="554" t="n">
        <x:v>2025</x:v>
      </x:c>
      <x:c r="D16" s="556" t="n">
        <x:v>0.23</x:v>
      </x:c>
      <x:c r="E16" s="557" t="n">
        <x:f>'需求_统一'!B23/'需求_统一'!B25</x:f>
        <x:v>0.20570658438403294</x:v>
      </x:c>
      <x:c r="F16" s="554" t="str">
        <x:v>百分点</x:v>
      </x:c>
      <x:c r="G16" s="558" t="n">
        <x:f>E16-D16</x:f>
        <x:v>-0.024293415615967068</x:v>
      </x:c>
      <x:c r="H16" s="558" t="n">
        <x:v>0.03</x:v>
      </x:c>
      <x:c r="I16" s="552" t="str">
        <x:f>IF(ABS(G16)&lt;=H16,"通过","需复核")</x:f>
        <x:v>通过</x:v>
      </x:c>
      <x:c r="J16" s="553" t="str">
        <x:v>https://icsg.org/copper-factbook/</x:v>
      </x:c>
      <x:c r="K16" s="554" t="str">
        <x:v>模型单独拆出新能源和交通，允许一定结构偏差</x:v>
      </x:c>
    </x:row>
    <x:row r="17" ht="32" customHeight="1">
      <x:c r="A17" s="555" t="str">
        <x:v>消费/数字</x:v>
      </x:c>
      <x:c r="B17" s="554" t="str">
        <x:v>2030数据中心用电</x:v>
      </x:c>
      <x:c r="C17" s="554" t="n">
        <x:v>2030</x:v>
      </x:c>
      <x:c r="D17" s="556" t="n">
        <x:v>950</x:v>
      </x:c>
      <x:c r="E17" s="557" t="n">
        <x:f>'需求驱动量'!F52</x:f>
        <x:v>950</x:v>
      </x:c>
      <x:c r="F17" s="554" t="str">
        <x:v>相对偏差</x:v>
      </x:c>
      <x:c r="G17" s="558" t="n">
        <x:f>IFERROR(E17/D17-1,0)</x:f>
        <x:v>0</x:v>
      </x:c>
      <x:c r="H17" s="558" t="n">
        <x:v>0.01</x:v>
      </x:c>
      <x:c r="I17" s="552" t="str">
        <x:f>IF(ABS(G17)&lt;=H17,"通过","需复核")</x:f>
        <x:v>通过</x:v>
      </x:c>
      <x:c r="J17" s="553" t="str">
        <x:v>https://www.iea.org/reports/key-questions-on-energy-and-ai/executive-summary</x:v>
      </x:c>
      <x:c r="K17" s="554" t="str">
        <x:v>只作为增长修正，不直接乘固定铜耗</x:v>
      </x:c>
    </x:row>
    <x:row r="18">
      <x:c r="A18" s="32" t="str">
        <x:v>其他</x:v>
      </x:c>
      <x:c r="B18" s="32" t="str">
        <x:v>2025终端用途份额</x:v>
      </x:c>
      <x:c r="C18" s="32" t="n">
        <x:v>2025</x:v>
      </x:c>
      <x:c r="D18" s="531" t="n">
        <x:v>0.09</x:v>
      </x:c>
      <x:c r="E18" s="533" t="n">
        <x:f>'需求_统一'!B24/'需求_统一'!B25</x:f>
        <x:v>0.08673369863985389</x:v>
      </x:c>
      <x:c r="F18" s="32" t="str">
        <x:v>百分点</x:v>
      </x:c>
      <x:c r="G18" s="426" t="n">
        <x:f>E18-D18</x:f>
        <x:v>-0.0032663013601461066</x:v>
      </x:c>
      <x:c r="H18" s="426" t="n">
        <x:v>0.01</x:v>
      </x:c>
      <x:c r="I18" s="182" t="str">
        <x:f>IF(ABS(G18)&lt;=H18,"通过","需复核")</x:f>
        <x:v>通过</x:v>
      </x:c>
      <x:c r="J18" s="71" t="str">
        <x:v>https://icsg.org/copper-factbook/</x:v>
      </x:c>
      <x:c r="K18" s="32" t="str">
        <x:v>残差份额约束</x:v>
      </x:c>
    </x:row>
    <x:row r="19">
      <x:c r="A19" s="32" t="str">
        <x:v>输入锚</x:v>
      </x:c>
      <x:c r="B19" s="32" t="str">
        <x:v>2035二次精炼输入锚（非独立验证）</x:v>
      </x:c>
      <x:c r="C19" s="32" t="n">
        <x:v>2035</x:v>
      </x:c>
      <x:c r="D19" s="531" t="n">
        <x:v>7.39</x:v>
      </x:c>
      <x:c r="E19" s="533" t="n">
        <x:f>'主模型假设'!L9</x:f>
        <x:v>7.39</x:v>
      </x:c>
      <x:c r="F19" s="32" t="str">
        <x:v>输入锚</x:v>
      </x:c>
      <x:c r="G19" s="426" t="n">
        <x:v>0</x:v>
      </x:c>
      <x:c r="H19" s="426"/>
      <x:c r="I19" s="182" t="str">
        <x:v>锚定</x:v>
      </x:c>
      <x:c r="J19" s="71" t="str">
        <x:v>https://www.fastmarkets.com/uploads/2025/07/Copper_LTF_Q1_2025_11of36-pages-shown.pdf</x:v>
      </x:c>
      <x:c r="K19" s="32" t="str">
        <x:v>模型直接采用的长期输入锚；不得重复计为独立验证通过</x:v>
      </x:c>
    </x:row>
    <x:row r="21" ht="20" customHeight="1">
      <x:c r="A21" s="443" t="str">
        <x:v>交叉验证使用规则</x:v>
      </x:c>
      <x:c r="B21" s="443" t="str">
        <x:v>交叉验证使用规则</x:v>
      </x:c>
      <x:c r="C21" s="443" t="str">
        <x:v>交叉验证使用规则</x:v>
      </x:c>
      <x:c r="D21" s="443" t="str">
        <x:v>交叉验证使用规则</x:v>
      </x:c>
      <x:c r="E21" s="443" t="str">
        <x:v>交叉验证使用规则</x:v>
      </x:c>
      <x:c r="F21" s="443" t="str">
        <x:v>交叉验证使用规则</x:v>
      </x:c>
      <x:c r="G21" s="443" t="str">
        <x:v>交叉验证使用规则</x:v>
      </x:c>
      <x:c r="H21" s="443" t="str">
        <x:v>交叉验证使用规则</x:v>
      </x:c>
      <x:c r="I21" s="443" t="str">
        <x:v>交叉验证使用规则</x:v>
      </x:c>
      <x:c r="J21" s="443" t="str">
        <x:v>交叉验证使用规则</x:v>
      </x:c>
      <x:c r="K21" s="443" t="str">
        <x:v>交叉验证使用规则</x:v>
      </x:c>
    </x:row>
    <x:row r="22" ht="34" customHeight="1">
      <x:c r="A22" s="444" t="str">
        <x:v>1</x:v>
      </x:c>
      <x:c r="B22" s="32" t="str">
        <x:v>先区分“外部输入锚”和“独立交叉验证”；直接锚定的变量不能再被计作独立验证成功。</x:v>
      </x:c>
      <x:c r="C22" s="32"/>
      <x:c r="D22" s="32"/>
      <x:c r="E22" s="32"/>
      <x:c r="F22" s="32"/>
      <x:c r="G22" s="32"/>
      <x:c r="H22" s="32"/>
      <x:c r="I22" s="32"/>
      <x:c r="J22" s="32"/>
      <x:c r="K22" s="32"/>
    </x:row>
    <x:row r="23" ht="34" customHeight="1">
      <x:c r="A23" s="444" t="str">
        <x:v>2</x:v>
      </x:c>
      <x:c r="B23" s="32" t="str">
        <x:v>独立交叉验证用于发现基期分类、增长率和技术强度是否偏离合理区间，不用于机械复制外部预测。</x:v>
      </x:c>
      <x:c r="C23" s="32"/>
      <x:c r="D23" s="32"/>
      <x:c r="E23" s="32"/>
      <x:c r="F23" s="32"/>
      <x:c r="G23" s="32"/>
      <x:c r="H23" s="32"/>
      <x:c r="I23" s="32"/>
      <x:c r="J23" s="32"/>
      <x:c r="K23" s="32"/>
    </x:row>
    <x:row r="24" ht="34" customHeight="1">
      <x:c r="A24" s="444" t="str">
        <x:v>3</x:v>
      </x:c>
      <x:c r="B24" s="32" t="str">
        <x:v>ICSG用途份额基于总铜使用量并包含直接熔炼废铜，而本模型主口径是精炼铜表观使用量，允许小幅结构差异。</x:v>
      </x:c>
      <x:c r="C24" s="32"/>
      <x:c r="D24" s="32"/>
      <x:c r="E24" s="32"/>
      <x:c r="F24" s="32"/>
      <x:c r="G24" s="32"/>
      <x:c r="H24" s="32"/>
      <x:c r="I24" s="32"/>
      <x:c r="J24" s="32"/>
      <x:c r="K24" s="32"/>
    </x:row>
    <x:row r="25" ht="34" customHeight="1">
      <x:c r="A25" s="444" t="str">
        <x:v>4</x:v>
      </x:c>
      <x:c r="B25" s="32" t="str">
        <x:v>建筑、工业和消费品缺少统一的全球单位铜耗数据库，因此主要使用份额、活动指数和方向性验证。</x:v>
      </x:c>
      <x:c r="C25" s="32"/>
      <x:c r="D25" s="32"/>
      <x:c r="E25" s="32"/>
      <x:c r="F25" s="32"/>
      <x:c r="G25" s="32"/>
      <x:c r="H25" s="32"/>
      <x:c r="I25" s="32"/>
      <x:c r="J25" s="32"/>
      <x:c r="K25" s="32"/>
    </x:row>
  </x:sheetData>
  <x:mergeCells>
    <x:mergeCell ref="A1:K1"/>
    <x:mergeCell ref="A21:K21"/>
    <x:mergeCell ref="B22:K22"/>
    <x:mergeCell ref="B23:K23"/>
    <x:mergeCell ref="B24:K24"/>
    <x:mergeCell ref="B25:K25"/>
  </x:mergeCells>
  <x:conditionalFormatting sqref="I4:I19">
    <x:cfRule type="expression" dxfId="0" priority="1">
      <x:formula>I4="通过"</x:formula>
    </x:cfRule>
    <x:cfRule type="expression" dxfId="1" priority="2">
      <x:formula>I4="需复核"</x:formula>
    </x:cfRule>
  </x:conditionalFormatting>
  <x:conditionalFormatting sqref="I14:I17">
    <x:cfRule type="expression" dxfId="2" priority="3">
      <x:formula>I14="通过"</x:formula>
    </x:cfRule>
    <x:cfRule type="expression" dxfId="3" priority="4">
      <x:formula>I14="需复核"</x:formula>
    </x:cfRule>
  </x:conditionalFormatting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4" hidden="0" customWidth="1"/>
    <x:col min="3" max="3" width="44" hidden="0" customWidth="1"/>
    <x:col min="4" max="4" width="16" hidden="0" customWidth="1"/>
    <x:col min="5" max="5" width="46" hidden="0" customWidth="1"/>
    <x:col min="6" max="6" width="60" hidden="0" customWidth="1"/>
    <x:col min="7" max="7" width="18" hidden="0" customWidth="1"/>
  </x:cols>
  <x:sheetData>
    <x:row r="1" ht="28" customHeight="1">
      <x:c r="A1" s="436" t="str">
        <x:v>需求模型来源索引（返工版）</x:v>
      </x:c>
      <x:c r="B1" s="436" t="str">
        <x:v>需求模型来源索引（返工版）</x:v>
      </x:c>
      <x:c r="C1" s="436" t="str">
        <x:v>需求模型来源索引（返工版）</x:v>
      </x:c>
      <x:c r="D1" s="436" t="str">
        <x:v>需求模型来源索引（返工版）</x:v>
      </x:c>
      <x:c r="E1" s="436" t="str">
        <x:v>需求模型来源索引（返工版）</x:v>
      </x:c>
      <x:c r="F1" s="436" t="str">
        <x:v>需求模型来源索引（返工版）</x:v>
      </x:c>
      <x:c r="G1" s="436" t="str">
        <x:v>需求模型来源索引（返工版）</x:v>
      </x:c>
    </x:row>
    <x:row r="3">
      <x:c r="A3" s="437" t="str">
        <x:v>编号</x:v>
      </x:c>
      <x:c r="B3" s="437" t="str">
        <x:v>机构</x:v>
      </x:c>
      <x:c r="C3" s="437" t="str">
        <x:v>资料</x:v>
      </x:c>
      <x:c r="D3" s="437" t="str">
        <x:v>日期</x:v>
      </x:c>
      <x:c r="E3" s="437" t="str">
        <x:v>用途</x:v>
      </x:c>
      <x:c r="F3" s="437" t="str">
        <x:v>URL</x:v>
      </x:c>
      <x:c r="G3" s="437" t="str">
        <x:v>等级</x:v>
      </x:c>
    </x:row>
    <x:row r="4">
      <x:c r="A4" s="32" t="str">
        <x:v>D1</x:v>
      </x:c>
      <x:c r="B4" s="32" t="str">
        <x:v>ICSG</x:v>
      </x:c>
      <x:c r="C4" s="32" t="str">
        <x:v>World Refined Copper Production and Usage Trends</x:v>
      </x:c>
      <x:c r="D4" s="32" t="str">
        <x:v>2026-07</x:v>
      </x:c>
      <x:c r="E4" s="32" t="str">
        <x:v>2025全球需求与近端数据</x:v>
      </x:c>
      <x:c r="F4" s="71" t="str">
        <x:v>https://icsg.org/wp-content/uploads/Table1.pdf</x:v>
      </x:c>
      <x:c r="G4" s="32" t="str">
        <x:v>一级/政府间组织</x:v>
      </x:c>
    </x:row>
    <x:row r="5">
      <x:c r="A5" s="32" t="str">
        <x:v>D2</x:v>
      </x:c>
      <x:c r="B5" s="32" t="str">
        <x:v>ICSG</x:v>
      </x:c>
      <x:c r="C5" s="32" t="str">
        <x:v>World Copper Factbook 2025</x:v>
      </x:c>
      <x:c r="D5" s="32" t="str">
        <x:v>2025</x:v>
      </x:c>
      <x:c r="E5" s="32" t="str">
        <x:v>终端用途份额与生产地口径解释</x:v>
      </x:c>
      <x:c r="F5" s="71" t="str">
        <x:v>https://icsg.org/copper-factbook/</x:v>
      </x:c>
      <x:c r="G5" s="32" t="str">
        <x:v>一级/政府间组织</x:v>
      </x:c>
    </x:row>
    <x:row r="6">
      <x:c r="A6" s="32" t="str">
        <x:v>D3</x:v>
      </x:c>
      <x:c r="B6" s="32" t="str">
        <x:v>ICSG</x:v>
      </x:c>
      <x:c r="C6" s="32" t="str">
        <x:v>Copper Market Forecast 2026-2027</x:v>
      </x:c>
      <x:c r="D6" s="32" t="str">
        <x:v>2026-04</x:v>
      </x:c>
      <x:c r="E6" s="32" t="str">
        <x:v>2026需求+1.6%、2027需求+2.0%</x:v>
      </x:c>
      <x:c r="F6" s="71" t="str">
        <x:v>https://icsg.org/</x:v>
      </x:c>
      <x:c r="G6" s="32" t="str">
        <x:v>一级/政府间组织</x:v>
      </x:c>
    </x:row>
    <x:row r="7">
      <x:c r="A7" s="32" t="str">
        <x:v>D4</x:v>
      </x:c>
      <x:c r="B7" s="32" t="str">
        <x:v>IEA</x:v>
      </x:c>
      <x:c r="C7" s="32" t="str">
        <x:v>Demand for copper and aluminium for electricity grids</x:v>
      </x:c>
      <x:c r="D7" s="32" t="str">
        <x:v>公开数据</x:v>
      </x:c>
      <x:c r="E7" s="32" t="str">
        <x:v>全球电网铜需求2020-2040路径</x:v>
      </x:c>
      <x:c r="F7" s="71" t="str">
        <x:v>https://www.iea.org/data-and-statistics/charts/demand-for-copper-and-aluminium-for-electricity-grids-in-the-stated-policies-scenario-2020-2040</x:v>
      </x:c>
      <x:c r="G7" s="32" t="str">
        <x:v>一级/国际组织</x:v>
      </x:c>
    </x:row>
    <x:row r="8">
      <x:c r="A8" s="32" t="str">
        <x:v>D5</x:v>
      </x:c>
      <x:c r="B8" s="32" t="str">
        <x:v>国家能源局</x:v>
      </x:c>
      <x:c r="C8" s="32" t="str">
        <x:v>十五五全国电网固定资产投资信息</x:v>
      </x:c>
      <x:c r="D8" s="32" t="str">
        <x:v>2026-07</x:v>
      </x:c>
      <x:c r="E8" s="32" t="str">
        <x:v>中国电网投资与工程活动约束</x:v>
      </x:c>
      <x:c r="F8" s="71" t="str">
        <x:v>https://www.nea.gov.cn/20260717/6ba0fac6398740758e0f0de19ef8d27e/c.html</x:v>
      </x:c>
      <x:c r="G8" s="32" t="str">
        <x:v>一级/政府</x:v>
      </x:c>
    </x:row>
    <x:row r="9">
      <x:c r="A9" s="32" t="str">
        <x:v>D6</x:v>
      </x:c>
      <x:c r="B9" s="32" t="str">
        <x:v>IEA</x:v>
      </x:c>
      <x:c r="C9" s="32" t="str">
        <x:v>Global EV Outlook 2026</x:v>
      </x:c>
      <x:c r="D9" s="32" t="str">
        <x:v>2026-05</x:v>
      </x:c>
      <x:c r="E9" s="32" t="str">
        <x:v>EV销量、生产与贸易趋势</x:v>
      </x:c>
      <x:c r="F9" s="71" t="str">
        <x:v>https://www.iea.org/reports/global-ev-outlook-2026</x:v>
      </x:c>
      <x:c r="G9" s="32" t="str">
        <x:v>一级/国际组织</x:v>
      </x:c>
    </x:row>
    <x:row r="10">
      <x:c r="A10" s="32" t="str">
        <x:v>D7</x:v>
      </x:c>
      <x:c r="B10" s="32" t="str">
        <x:v>Wood Mackenzie</x:v>
      </x:c>
      <x:c r="C10" s="32" t="str">
        <x:v>Soaring copper demand an obstacle to future growth</x:v>
      </x:c>
      <x:c r="D10" s="32" t="str">
        <x:v>公开摘要</x:v>
      </x:c>
      <x:c r="E10" s="32" t="str">
        <x:v>EV行业铜需求1.7Mt→2035年4.3Mt</x:v>
      </x:c>
      <x:c r="F10" s="71" t="str">
        <x:v>https://www.woodmac.com/press-releases/soaring-copper-demand-an-obstacle-to-future-growth/</x:v>
      </x:c>
      <x:c r="G10" s="32" t="str">
        <x:v>二级/行业研究</x:v>
      </x:c>
    </x:row>
    <x:row r="11">
      <x:c r="A11" s="32" t="str">
        <x:v>D8</x:v>
      </x:c>
      <x:c r="B11" s="32" t="str">
        <x:v>IEA</x:v>
      </x:c>
      <x:c r="C11" s="32" t="str">
        <x:v>Renewables 2025</x:v>
      </x:c>
      <x:c r="D11" s="32" t="str">
        <x:v>2025-10</x:v>
      </x:c>
      <x:c r="E11" s="32" t="str">
        <x:v>2025-2030可再生能源新增4,600GW</x:v>
      </x:c>
      <x:c r="F11" s="71" t="str">
        <x:v>https://www.iea.org/reports/renewables-2025/renewable-electricity</x:v>
      </x:c>
      <x:c r="G11" s="32" t="str">
        <x:v>一级/国际组织</x:v>
      </x:c>
    </x:row>
    <x:row r="12">
      <x:c r="A12" s="32" t="str">
        <x:v>D9</x:v>
      </x:c>
      <x:c r="B12" s="32" t="str">
        <x:v>IEA</x:v>
      </x:c>
      <x:c r="C12" s="32" t="str">
        <x:v>Grid-scale Storage</x:v>
      </x:c>
      <x:c r="D12" s="32" t="str">
        <x:v>持续更新</x:v>
      </x:c>
      <x:c r="E12" s="32" t="str">
        <x:v>2030储能规模标杆</x:v>
      </x:c>
      <x:c r="F12" s="71" t="str">
        <x:v>https://www.iea.org/energy-system/electricity/grid-scale-storage</x:v>
      </x:c>
      <x:c r="G12" s="32" t="str">
        <x:v>一级/国际组织</x:v>
      </x:c>
    </x:row>
    <x:row r="13">
      <x:c r="A13" s="32" t="str">
        <x:v>D10</x:v>
      </x:c>
      <x:c r="B13" s="32" t="str">
        <x:v>国家统计局</x:v>
      </x:c>
      <x:c r="C13" s="32" t="str">
        <x:v>2025年全国房地产市场基本情况</x:v>
      </x:c>
      <x:c r="D13" s="32" t="str">
        <x:v>2026-01</x:v>
      </x:c>
      <x:c r="E13" s="32" t="str">
        <x:v>中国建筑活动趋势</x:v>
      </x:c>
      <x:c r="F13" s="71" t="str">
        <x:v>https://www.stats.gov.cn/sj/zxfb/202601/t20260119_1962324.html</x:v>
      </x:c>
      <x:c r="G13" s="32" t="str">
        <x:v>一级/政府</x:v>
      </x:c>
    </x:row>
    <x:row r="14">
      <x:c r="A14" s="32" t="str">
        <x:v>D11</x:v>
      </x:c>
      <x:c r="B14" s="32" t="str">
        <x:v>UNIDO</x:v>
      </x:c>
      <x:c r="C14" s="32" t="str">
        <x:v>World Manufacturing Production and Trade Q1 2026</x:v>
      </x:c>
      <x:c r="D14" s="32" t="str">
        <x:v>2026</x:v>
      </x:c>
      <x:c r="E14" s="32" t="str">
        <x:v>全球制造业活动趋势</x:v>
      </x:c>
      <x:c r="F14" s="71" t="str">
        <x:v>https://stat.unido.org/publications/qiip</x:v>
      </x:c>
      <x:c r="G14" s="32" t="str">
        <x:v>一级/国际组织</x:v>
      </x:c>
    </x:row>
    <x:row r="15">
      <x:c r="A15" s="32" t="str">
        <x:v>D12</x:v>
      </x:c>
      <x:c r="B15" s="32" t="str">
        <x:v>IEA</x:v>
      </x:c>
      <x:c r="C15" s="32" t="str">
        <x:v>Key Questions on Energy and AI</x:v>
      </x:c>
      <x:c r="D15" s="32" t="str">
        <x:v>2026</x:v>
      </x:c>
      <x:c r="E15" s="32" t="str">
        <x:v>数据中心用电485TWh→2030年950TWh</x:v>
      </x:c>
      <x:c r="F15" s="71" t="str">
        <x:v>https://www.iea.org/reports/key-questions-on-energy-and-ai/executive-summary</x:v>
      </x:c>
      <x:c r="G15" s="32" t="str">
        <x:v>一级/国际组织</x:v>
      </x:c>
    </x:row>
    <x:row r="16">
      <x:c r="A16" s="32" t="str">
        <x:v>D13</x:v>
      </x:c>
      <x:c r="B16" s="32" t="str">
        <x:v>Fastmarkets</x:v>
      </x:c>
      <x:c r="C16" s="32" t="str">
        <x:v>Copper 10-year forecast public preview</x:v>
      </x:c>
      <x:c r="D16" s="32" t="str">
        <x:v>2025-05</x:v>
      </x:c>
      <x:c r="E16" s="32" t="str">
        <x:v>2035需求34.5Mt、二次精炼7.39Mt</x:v>
      </x:c>
      <x:c r="F16" s="71" t="str">
        <x:v>https://www.fastmarkets.com/uploads/2025/07/Copper_LTF_Q1_2025_11of36-pages-shown.pdf</x:v>
      </x:c>
      <x:c r="G16" s="32" t="str">
        <x:v>二级/行业研究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786ba206a9e14c25"/>
  </x:tableParts>
</x:worksheet>
</file>

<file path=xl/worksheets/sheet2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6" hidden="0" customWidth="1"/>
    <x:col min="3" max="3" width="14" hidden="0" customWidth="1"/>
    <x:col min="4" max="4" width="14" hidden="0" customWidth="1"/>
    <x:col min="5" max="5" width="12" hidden="0" customWidth="1"/>
    <x:col min="6" max="6" width="46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436" t="str">
        <x:v>【Legacy/原始需求研究】七分类、区域、情景与交叉验证（2025—2035）</x:v>
      </x:c>
      <x:c r="B1" s="436" t="str">
        <x:v>全球铜需求研究（第二步返工版）｜七分类、区域、情景与交叉验证（2025—2035）</x:v>
      </x:c>
      <x:c r="C1" s="436" t="str">
        <x:v>全球铜需求研究（第二步返工版）｜七分类、区域、情景与交叉验证（2025—2035）</x:v>
      </x:c>
      <x:c r="D1" s="436" t="str">
        <x:v>全球铜需求研究（第二步返工版）｜七分类、区域、情景与交叉验证（2025—2035）</x:v>
      </x:c>
      <x:c r="E1" s="436" t="str">
        <x:v>全球铜需求研究（第二步返工版）｜七分类、区域、情景与交叉验证（2025—2035）</x:v>
      </x:c>
      <x:c r="F1" s="436" t="str">
        <x:v>全球铜需求研究（第二步返工版）｜七分类、区域、情景与交叉验证（2025—2035）</x:v>
      </x:c>
      <x:c r="G1" s="436" t="str">
        <x:v>全球铜需求研究（第二步返工版）｜七分类、区域、情景与交叉验证（2025—2035）</x:v>
      </x:c>
      <x:c r="H1" s="436" t="str">
        <x:v>全球铜需求研究（第二步返工版）｜七分类、区域、情景与交叉验证（2025—2035）</x:v>
      </x:c>
      <x:c r="I1" s="436" t="str">
        <x:v>全球铜需求研究（第二步返工版）｜七分类、区域、情景与交叉验证（2025—2035）</x:v>
      </x:c>
      <x:c r="J1" s="436" t="str">
        <x:v>全球铜需求研究（第二步返工版）｜七分类、区域、情景与交叉验证（2025—2035）</x:v>
      </x:c>
      <x:c r="K1" s="436" t="str">
        <x:v>全球铜需求研究（第二步返工版）｜七分类、区域、情景与交叉验证（2025—2035）</x:v>
      </x:c>
      <x:c r="L1" s="436" t="str">
        <x:v>全球铜需求研究（第二步返工版）｜七分类、区域、情景与交叉验证（2025—2035）</x:v>
      </x:c>
    </x:row>
    <x:row r="2">
      <x:c r="A2" t="str">
        <x:v>当前全球需求主输出请读取“需求_统一”；本表及旧需求预测表只保留研究过程与中国区域份额映射。</x:v>
      </x:c>
    </x:row>
    <x:row r="3">
      <x:c r="A3" s="437" t="str">
        <x:v>项目</x:v>
      </x:c>
      <x:c r="B3" s="437" t="str">
        <x:v>内容</x:v>
      </x:c>
    </x:row>
    <x:row r="4">
      <x:c r="A4" s="444" t="str">
        <x:v>数据截止日</x:v>
      </x:c>
      <x:c r="B4" s="36" t="str">
        <x:v>2026-07-30</x:v>
      </x:c>
    </x:row>
    <x:row r="5">
      <x:c r="A5" s="444" t="str">
        <x:v>主需求口径</x:v>
      </x:c>
      <x:c r="B5" s="36" t="str">
        <x:v>精炼铜表观使用量，按半成品生产/首端加工所在地</x:v>
      </x:c>
    </x:row>
    <x:row r="6">
      <x:c r="A6" s="444" t="str">
        <x:v>用途分类</x:v>
      </x:c>
      <x:c r="B6" s="36" t="str">
        <x:v>七类：电网、交通、新能源储能、建筑、工业、消费数字、其他</x:v>
      </x:c>
    </x:row>
    <x:row r="7">
      <x:c r="A7" s="444" t="str">
        <x:v>模型精度</x:v>
      </x:c>
      <x:c r="B7" s="36" t="str">
        <x:v>电网/交通/新能源A级；建筑/工业/消费B级；其他C级</x:v>
      </x:c>
    </x:row>
    <x:row r="8">
      <x:c r="A8" s="444" t="str">
        <x:v>交叉验证</x:v>
      </x:c>
      <x:c r="B8" s="36" t="str">
        <x:v>每类均设置外部目标、偏差阈值和自动判定</x:v>
      </x:c>
    </x:row>
    <x:row r="9">
      <x:c r="A9" s="444" t="str">
        <x:v>单位</x:v>
      </x:c>
      <x:c r="B9" s="36" t="str">
        <x:v>Mt Cu；1Mt=100万吨</x:v>
      </x:c>
    </x:row>
    <x:row r="10" ht="20" customHeight="1">
      <x:c r="A10" s="400"/>
      <x:c r="B10" s="400"/>
      <x:c r="C10" s="400"/>
      <x:c r="D10" s="400"/>
      <x:c r="E10" s="400"/>
      <x:c r="F10" s="400"/>
      <x:c r="G10" s="400"/>
      <x:c r="H10" s="400"/>
      <x:c r="I10" s="400"/>
      <x:c r="J10" s="400"/>
      <x:c r="K10" s="400"/>
      <x:c r="L10" s="400"/>
    </x:row>
    <x:row r="11" ht="20" customHeight="1">
      <x:c r="A11" s="539" t="str">
        <x:v>核心结果</x:v>
      </x:c>
      <x:c r="B11" s="539" t="str">
        <x:v>核心结果</x:v>
      </x:c>
      <x:c r="C11" s="539" t="str">
        <x:v>核心结果</x:v>
      </x:c>
      <x:c r="D11" s="539" t="str">
        <x:v>核心结果</x:v>
      </x:c>
      <x:c r="E11" s="539" t="str">
        <x:v>核心结果</x:v>
      </x:c>
      <x:c r="F11" s="539" t="str">
        <x:v>核心结果</x:v>
      </x:c>
      <x:c r="G11" s="443" t="str">
        <x:v>核心结果</x:v>
      </x:c>
      <x:c r="H11" s="443" t="str">
        <x:v>核心结果</x:v>
      </x:c>
      <x:c r="I11" s="443" t="str">
        <x:v>核心结果</x:v>
      </x:c>
      <x:c r="J11" s="443" t="str">
        <x:v>核心结果</x:v>
      </x:c>
      <x:c r="K11" s="443" t="str">
        <x:v>核心结果</x:v>
      </x:c>
      <x:c r="L11" s="443" t="str">
        <x:v>核心结果</x:v>
      </x:c>
    </x:row>
    <x:row r="12">
      <x:c r="A12" s="437" t="str">
        <x:v>指标</x:v>
      </x:c>
      <x:c r="B12" s="461" t="str">
        <x:v>全球</x:v>
      </x:c>
      <x:c r="C12" s="461" t="str">
        <x:v>中国</x:v>
      </x:c>
      <x:c r="D12" s="461" t="str">
        <x:v>非中国</x:v>
      </x:c>
      <x:c r="E12" s="437" t="str">
        <x:v>单位</x:v>
      </x:c>
      <x:c r="F12" s="437" t="str">
        <x:v>说明</x:v>
      </x:c>
    </x:row>
    <x:row r="13">
      <x:c r="A13" s="444" t="str">
        <x:v>2025需求</x:v>
      </x:c>
      <x:c r="B13" s="46" t="n">
        <x:f>'需求预测_区域'!C4</x:f>
        <x:v>28.1955</x:v>
      </x:c>
      <x:c r="C13" s="46" t="n">
        <x:f>'需求预测_区域'!F4</x:f>
        <x:v>16.25</x:v>
      </x:c>
      <x:c r="D13" s="46" t="n">
        <x:f>'需求预测_区域'!I4</x:f>
        <x:v>11.9455</x:v>
      </x:c>
      <x:c r="E13" s="32" t="str">
        <x:v>Mt</x:v>
      </x:c>
      <x:c r="F13" s="32" t="str">
        <x:v>ICSG总量；中国为生产地模型拆分</x:v>
      </x:c>
    </x:row>
    <x:row r="14">
      <x:c r="A14" s="444" t="str">
        <x:v>2030基准需求</x:v>
      </x:c>
      <x:c r="B14" s="46" t="n">
        <x:f>'需求预测_区域'!C9</x:f>
        <x:v>31.53905231476991</x:v>
      </x:c>
      <x:c r="C14" s="46" t="n">
        <x:f>'需求预测_区域'!F9</x:f>
        <x:v>17.82111226015993</x:v>
      </x:c>
      <x:c r="D14" s="46" t="n">
        <x:f>'需求预测_区域'!I9</x:f>
        <x:v>13.717940054609983</x:v>
      </x:c>
      <x:c r="E14" s="32" t="str">
        <x:v>Mt</x:v>
      </x:c>
      <x:c r="F14" s="32" t="str">
        <x:v>七分类底层模型</x:v>
      </x:c>
    </x:row>
    <x:row r="15">
      <x:c r="A15" s="444" t="str">
        <x:v>2035基准需求</x:v>
      </x:c>
      <x:c r="B15" s="46" t="n">
        <x:f>'需求预测_区域'!C14</x:f>
        <x:v>35.2216040094938</x:v>
      </x:c>
      <x:c r="C15" s="46" t="n">
        <x:f>'需求预测_区域'!F14</x:f>
        <x:v>19.355556574300685</x:v>
      </x:c>
      <x:c r="D15" s="46" t="n">
        <x:f>'需求预测_区域'!I14</x:f>
        <x:v>15.866047435193112</x:v>
      </x:c>
      <x:c r="E15" s="32" t="str">
        <x:v>Mt</x:v>
      </x:c>
      <x:c r="F15" s="32" t="str">
        <x:v>相对Fastmarkets 34.5Mt偏差约2%</x:v>
      </x:c>
    </x:row>
    <x:row r="16">
      <x:c r="A16" s="444" t="str">
        <x:v>2035低情景</x:v>
      </x:c>
      <x:c r="B16" s="46" t="n">
        <x:f>'需求预测_区域'!B14</x:f>
        <x:v>31.993939131062536</x:v>
      </x:c>
      <x:c r="C16" s="46" t="n">
        <x:f>'需求预测_区域'!E14</x:f>
        <x:v>17.676209703391585</x:v>
      </x:c>
      <x:c r="D16" s="46" t="n">
        <x:f>'需求预测_区域'!H14</x:f>
        <x:v>14.317729427670955</x:v>
      </x:c>
      <x:c r="E16" s="32" t="str">
        <x:v>Mt</x:v>
      </x:c>
      <x:c r="F16" s="32" t="str">
        <x:v>低投资、高替代与高循环</x:v>
      </x:c>
    </x:row>
    <x:row r="17">
      <x:c r="A17" s="444" t="str">
        <x:v>2035高情景</x:v>
      </x:c>
      <x:c r="B17" s="46" t="n">
        <x:f>'需求预测_区域'!D14</x:f>
        <x:v>39.59351571785</x:v>
      </x:c>
      <x:c r="C17" s="46" t="n">
        <x:f>'需求预测_区域'!G14</x:f>
        <x:v>21.640325285781227</x:v>
      </x:c>
      <x:c r="D17" s="46" t="n">
        <x:f>'需求预测_区域'!J14</x:f>
        <x:v>17.953190432068773</x:v>
      </x:c>
      <x:c r="E17" s="32" t="str">
        <x:v>Mt</x:v>
      </x:c>
      <x:c r="F17" s="32" t="str">
        <x:v>电气化和资本开支加速</x:v>
      </x:c>
    </x:row>
    <x:row r="18">
      <x:c r="A18" s="444" t="str">
        <x:v>2035基准原生需求</x:v>
      </x:c>
      <x:c r="B18" s="46" t="n">
        <x:f>'二次铜与原生需求'!I14</x:f>
        <x:v>27.8316040094938</x:v>
      </x:c>
      <x:c r="C18" s="46" t="n">
        <x:f>'二次铜与原生需求'!M14</x:f>
        <x:v>15.364956574300685</x:v>
      </x:c>
      <x:c r="D18" s="46" t="n">
        <x:f>'二次铜与原生需求'!O14</x:f>
        <x:v>12.466647435193112</x:v>
      </x:c>
      <x:c r="E18" s="32" t="str">
        <x:v>Mt</x:v>
      </x:c>
      <x:c r="F18" s="32" t="str">
        <x:v>总需求减二次精炼铜；最终与精炼平衡一致</x:v>
      </x:c>
    </x:row>
    <x:row r="19" ht="20" customHeight="1">
      <x:c r="A19" s="400"/>
      <x:c r="B19" s="400"/>
      <x:c r="C19" s="400"/>
      <x:c r="D19" s="400"/>
      <x:c r="E19" s="400"/>
      <x:c r="F19" s="400"/>
      <x:c r="G19" s="400"/>
      <x:c r="H19" s="400"/>
      <x:c r="I19" s="400"/>
      <x:c r="J19" s="400"/>
      <x:c r="K19" s="400"/>
      <x:c r="L19" s="400"/>
    </x:row>
    <x:row r="20" ht="20" customHeight="1">
      <x:c r="A20" s="453" t="str">
        <x:v>阶段结论</x:v>
      </x:c>
      <x:c r="B20" s="453" t="str">
        <x:v>阶段结论</x:v>
      </x:c>
      <x:c r="C20" s="453" t="str">
        <x:v>阶段结论</x:v>
      </x:c>
      <x:c r="D20" s="453" t="str">
        <x:v>阶段结论</x:v>
      </x:c>
      <x:c r="E20" s="453" t="str">
        <x:v>阶段结论</x:v>
      </x:c>
      <x:c r="F20" s="453" t="str">
        <x:v>阶段结论</x:v>
      </x:c>
      <x:c r="G20" s="453" t="str">
        <x:v>阶段结论</x:v>
      </x:c>
      <x:c r="H20" s="453" t="str">
        <x:v>阶段结论</x:v>
      </x:c>
      <x:c r="I20" s="453" t="str">
        <x:v>阶段结论</x:v>
      </x:c>
      <x:c r="J20" s="453" t="str">
        <x:v>阶段结论</x:v>
      </x:c>
      <x:c r="K20" s="453" t="str">
        <x:v>阶段结论</x:v>
      </x:c>
      <x:c r="L20" s="453" t="str">
        <x:v>阶段结论</x:v>
      </x:c>
    </x:row>
    <x:row r="21" ht="44" customHeight="1">
      <x:c r="A21" s="444" t="str">
        <x:v>1</x:v>
      </x:c>
      <x:c r="B21" s="32" t="str">
        <x:v>全球基准需求由2025年的28.20Mt升至2030年的31.54Mt和2035年的35.22Mt，十年CAGR约2.25%。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 ht="44" customHeight="1">
      <x:c r="A22" s="444" t="str">
        <x:v>2</x:v>
      </x:c>
      <x:c r="B22" s="32" t="str">
        <x:v>2035低/基准/高情景约31.99/35.22/39.59Mt；基准较Fastmarkets 34.5Mt高约2.1%，在±5%阈值内。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 ht="44" customHeight="1">
      <x:c r="A23" s="444" t="str">
        <x:v>3</x:v>
      </x:c>
      <x:c r="B23" s="32" t="str">
        <x:v>2025—2035净增量约7.03Mt，其中交通、新能源储能和电网合计贡献约5.46Mt，约占全部增量78%。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 ht="44" customHeight="1">
      <x:c r="A24" s="444" t="str">
        <x:v>4</x:v>
      </x:c>
      <x:c r="B24" s="32" t="str">
        <x:v>中国电网铜需求由2.80Mt升至2030年的约3.33Mt、2035年的约3.49Mt；2030后进入高位低速增长，不再假设连续高速扩张。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 ht="44" customHeight="1">
      <x:c r="A25" s="444" t="str">
        <x:v>5</x:v>
      </x:c>
      <x:c r="B25" s="32" t="str">
        <x:v>全球2035电网需求约6.48Mt，较IEA 2020—2040线性路径的6.88Mt低约5.7%，通过±10%校验。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6" ht="44" customHeight="1">
      <x:c r="A26" s="444" t="str">
        <x:v>6</x:v>
      </x:c>
      <x:c r="B26" s="32" t="str">
        <x:v>模型2035 EV与充电铜需求约4.30Mt，与Wood Mackenzie公开预测4.3Mt基本一致。</x:v>
      </x:c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</x:row>
    <x:row r="27" ht="44" customHeight="1">
      <x:c r="A27" s="444" t="str">
        <x:v>7</x:v>
      </x:c>
      <x:c r="B27" s="32" t="str">
        <x:v>建筑、工业和消费数字类别不做零部件级伪精确测算，而以ICSG基期份额、国家统计局、UNIDO和IEA活动指标交叉验证。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 ht="20" customHeight="1">
      <x:c r="A28" s="400"/>
      <x:c r="B28" s="400"/>
      <x:c r="C28" s="400"/>
      <x:c r="D28" s="400"/>
      <x:c r="E28" s="400"/>
      <x:c r="F28" s="400"/>
      <x:c r="G28" s="400"/>
      <x:c r="H28" s="400"/>
      <x:c r="I28" s="400"/>
      <x:c r="J28" s="400"/>
      <x:c r="K28" s="400"/>
      <x:c r="L28" s="400"/>
    </x:row>
    <x:row r="29" ht="20" customHeight="1">
      <x:c r="A29" s="453" t="str">
        <x:v>可信度与使用边界</x:v>
      </x:c>
      <x:c r="B29" s="453" t="str">
        <x:v>可信度与使用边界</x:v>
      </x:c>
      <x:c r="C29" s="453" t="str">
        <x:v>可信度与使用边界</x:v>
      </x:c>
      <x:c r="D29" s="453" t="str">
        <x:v>可信度与使用边界</x:v>
      </x:c>
      <x:c r="E29" s="453" t="str">
        <x:v>可信度与使用边界</x:v>
      </x:c>
      <x:c r="F29" s="453" t="str">
        <x:v>可信度与使用边界</x:v>
      </x:c>
      <x:c r="G29" s="453" t="str">
        <x:v>可信度与使用边界</x:v>
      </x:c>
      <x:c r="H29" s="453" t="str">
        <x:v>可信度与使用边界</x:v>
      </x:c>
      <x:c r="I29" s="453" t="str">
        <x:v>可信度与使用边界</x:v>
      </x:c>
      <x:c r="J29" s="453" t="str">
        <x:v>可信度与使用边界</x:v>
      </x:c>
      <x:c r="K29" s="453" t="str">
        <x:v>可信度与使用边界</x:v>
      </x:c>
      <x:c r="L29" s="453" t="str">
        <x:v>可信度与使用边界</x:v>
      </x:c>
    </x:row>
    <x:row r="30">
      <x:c r="A30" s="444" t="str">
        <x:v>A级</x:v>
      </x:c>
      <x:c r="B30" s="32" t="str">
        <x:v>电网、交通、新能源/储能：有物理驱动量和独立外部预测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444" t="str">
        <x:v>B级</x:v>
      </x:c>
      <x:c r="B31" s="32" t="str">
        <x:v>建筑、工业、消费/数字：使用活动指数和基期份额，适合总量而非零件预测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  <x:row r="32">
      <x:c r="A32" s="444" t="str">
        <x:v>C级</x:v>
      </x:c>
      <x:c r="B32" s="32" t="str">
        <x:v>其他残差、中国嵌入产品出口铜量：用于口径平衡，误差较大</x:v>
      </x:c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</x:row>
    <x:row r="33">
      <x:c r="A33" s="444" t="str">
        <x:v>第三步接口</x:v>
      </x:c>
      <x:c r="B33" s="32" t="str">
        <x:v>与矿山供给比较时使用原生铜需求；分析中国进口依赖时以生产地口径为主</x:v>
      </x:c>
      <x:c r="C33" s="32"/>
      <x:c r="D33" s="32"/>
      <x:c r="E33" s="32"/>
      <x:c r="F33" s="32"/>
      <x:c r="G33" s="32"/>
      <x:c r="H33" s="32"/>
      <x:c r="I33" s="32"/>
      <x:c r="J33" s="32"/>
      <x:c r="K33" s="32"/>
      <x:c r="L33" s="32"/>
    </x:row>
  </x:sheetData>
  <x:mergeCells>
    <x:mergeCell ref="A10:L10"/>
    <x:mergeCell ref="A19:L19"/>
    <x:mergeCell ref="B21:L21"/>
    <x:mergeCell ref="B22:L22"/>
    <x:mergeCell ref="B23:L23"/>
    <x:mergeCell ref="B24:L24"/>
    <x:mergeCell ref="B25:L25"/>
    <x:mergeCell ref="B26:L26"/>
    <x:mergeCell ref="A28:L28"/>
    <x:mergeCell ref="B30:L30"/>
    <x:mergeCell ref="B31:L31"/>
    <x:mergeCell ref="B32:L32"/>
    <x:mergeCell ref="A1:L1"/>
    <x:mergeCell ref="A11:L11"/>
    <x:mergeCell ref="A20:L20"/>
    <x:mergeCell ref="B27:L27"/>
    <x:mergeCell ref="A29:L29"/>
    <x:mergeCell ref="B33:L33"/>
  </x:mergeCells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3" hidden="0" customWidth="1"/>
    <x:col min="5" max="5" width="13" hidden="0" customWidth="1"/>
    <x:col min="6" max="6" width="13" hidden="0" customWidth="1"/>
    <x:col min="7" max="7" width="17" hidden="0" customWidth="1"/>
    <x:col min="8" max="8" width="50" hidden="0" customWidth="1"/>
    <x:col min="9" max="9" width="3" hidden="0" customWidth="1"/>
    <x:col min="10" max="10" width="16" hidden="0" customWidth="1"/>
    <x:col min="11" max="11" width="16" hidden="0" customWidth="1"/>
  </x:cols>
  <x:sheetData>
    <x:row r="1" ht="28" customHeight="1">
      <x:c r="A1" s="616" t="str">
        <x:v>全球铜价月度历史：IMF/FRED基准（1996-01至2026-06）</x:v>
      </x:c>
      <x:c r="B1" s="616" t="str">
        <x:v>全球铜价月度历史：IMF/FRED基准（1996-01至2026-06）</x:v>
      </x:c>
      <x:c r="C1" s="616" t="str">
        <x:v>全球铜价月度历史：IMF/FRED基准（1996-01至2026-06）</x:v>
      </x:c>
      <x:c r="D1" s="616" t="str">
        <x:v>全球铜价月度历史：IMF/FRED基准（1996-01至2026-06）</x:v>
      </x:c>
      <x:c r="E1" s="616" t="str">
        <x:v>全球铜价月度历史：IMF/FRED基准（1996-01至2026-06）</x:v>
      </x:c>
      <x:c r="F1" s="616" t="str">
        <x:v>全球铜价月度历史：IMF/FRED基准（1996-01至2026-06）</x:v>
      </x:c>
      <x:c r="G1" s="616" t="str">
        <x:v>全球铜价月度历史：IMF/FRED基准（1996-01至2026-06）</x:v>
      </x:c>
      <x:c r="H1" s="616" t="str">
        <x:v>全球铜价月度历史：IMF/FRED基准（1996-01至2026-06）</x:v>
      </x:c>
    </x:row>
    <x:row r="3">
      <x:c r="A3" s="622" t="str">
        <x:v>月份</x:v>
      </x:c>
      <x:c r="B3" s="622" t="str">
        <x:v>铜价 (US$/t)</x:v>
      </x:c>
      <x:c r="C3" s="622" t="str">
        <x:v>铜价 (US$/lb)</x:v>
      </x:c>
      <x:c r="D3" s="622" t="str">
        <x:v>同比</x:v>
      </x:c>
      <x:c r="E3" s="622" t="str">
        <x:v>环比</x:v>
      </x:c>
      <x:c r="F3" s="622" t="str">
        <x:v>30年历史分位</x:v>
      </x:c>
      <x:c r="G3" s="622" t="str">
        <x:v>数据状态</x:v>
      </x:c>
      <x:c r="H3" s="622" t="str">
        <x:v>来源URL</x:v>
      </x:c>
      <x:c r="J3" s="622" t="str">
        <x:v>月份</x:v>
      </x:c>
      <x:c r="K3" s="622" t="str">
        <x:v>铜价 (US$/t)</x:v>
      </x:c>
    </x:row>
    <x:row r="4">
      <x:c r="A4" s="623" t="n">
        <x:v>35065</x:v>
      </x:c>
      <x:c r="B4" s="624" t="n">
        <x:v>2604.99992943115</x:v>
      </x:c>
      <x:c r="C4" s="189" t="n">
        <x:f>B4/2204.62262</x:f>
        <x:v>1.1816080928313935</x:v>
      </x:c>
      <x:c r="D4" s="426"/>
      <x:c r="E4" s="426"/>
      <x:c r="F4" s="166" t="n">
        <x:v>0.25956284153005466</x:v>
      </x:c>
      <x:c r="G4" s="32" t="str">
        <x:v>完整月度均价</x:v>
      </x:c>
      <x:c r="H4" s="172" t="str">
        <x:v>https://fred.stlouisfed.org/series/PCOPPUSDM</x:v>
      </x:c>
      <x:c r="J4" t="n">
        <x:f>A4</x:f>
        <x:v>35065</x:v>
      </x:c>
      <x:c r="K4" t="n">
        <x:f>B4</x:f>
        <x:v>2604.99992943115</x:v>
      </x:c>
    </x:row>
    <x:row r="5">
      <x:c r="A5" s="623" t="n">
        <x:v>35096</x:v>
      </x:c>
      <x:c r="B5" s="624" t="n">
        <x:v>2544.66672335968</x:v>
      </x:c>
      <x:c r="C5" s="189" t="n">
        <x:f>B5/2204.62262</x:f>
        <x:v>1.1542414108767876</x:v>
      </x:c>
      <x:c r="D5" s="426"/>
      <x:c r="E5" s="426" t="n">
        <x:f>B5/B4-1</x:f>
        <x:v>-0.023160540386135464</x:v>
      </x:c>
      <x:c r="F5" s="166" t="n">
        <x:v>0.25136612021857924</x:v>
      </x:c>
      <x:c r="G5" s="32" t="str">
        <x:v>完整月度均价</x:v>
      </x:c>
      <x:c r="H5" s="172" t="str">
        <x:v>https://fred.stlouisfed.org/series/PCOPPUSDM</x:v>
      </x:c>
      <x:c r="J5" t="n">
        <x:f>A5</x:f>
        <x:v>35096</x:v>
      </x:c>
      <x:c r="K5" t="n">
        <x:f>B5</x:f>
        <x:v>2544.66672335968</x:v>
      </x:c>
    </x:row>
    <x:row r="6">
      <x:c r="A6" s="623" t="n">
        <x:v>35125</x:v>
      </x:c>
      <x:c r="B6" s="624" t="n">
        <x:v>2563.34994940033</x:v>
      </x:c>
      <x:c r="C6" s="189" t="n">
        <x:f>B6/2204.62262</x:f>
        <x:v>1.1627159796629183</x:v>
      </x:c>
      <x:c r="D6" s="426"/>
      <x:c r="E6" s="426" t="n">
        <x:f>B6/B5-1</x:f>
        <x:v>0.007342111196386059</x:v>
      </x:c>
      <x:c r="F6" s="166" t="n">
        <x:v>0.2540983606557377</x:v>
      </x:c>
      <x:c r="G6" s="32" t="str">
        <x:v>完整月度均价</x:v>
      </x:c>
      <x:c r="H6" s="172" t="str">
        <x:v>https://fred.stlouisfed.org/series/PCOPPUSDM</x:v>
      </x:c>
      <x:c r="J6" t="n">
        <x:f>A6</x:f>
        <x:v>35125</x:v>
      </x:c>
      <x:c r="K6" t="n">
        <x:f>B6</x:f>
        <x:v>2563.34994940033</x:v>
      </x:c>
    </x:row>
    <x:row r="7">
      <x:c r="A7" s="623" t="n">
        <x:v>35156</x:v>
      </x:c>
      <x:c r="B7" s="624" t="n">
        <x:v>2594.17496803894</x:v>
      </x:c>
      <x:c r="C7" s="189" t="n">
        <x:f>B7/2204.62262</x:f>
        <x:v>1.1766979729342248</x:v>
      </x:c>
      <x:c r="D7" s="426"/>
      <x:c r="E7" s="426" t="n">
        <x:f>B7/B6-1</x:f>
        <x:v>0.012025286928076806</x:v>
      </x:c>
      <x:c r="F7" s="166" t="n">
        <x:v>0.2568306010928962</x:v>
      </x:c>
      <x:c r="G7" s="32" t="str">
        <x:v>完整月度均价</x:v>
      </x:c>
      <x:c r="H7" s="172" t="str">
        <x:v>https://fred.stlouisfed.org/series/PCOPPUSDM</x:v>
      </x:c>
      <x:c r="J7" t="n">
        <x:f>A7</x:f>
        <x:v>35156</x:v>
      </x:c>
      <x:c r="K7" t="n">
        <x:f>B7</x:f>
        <x:v>2594.17496803894</x:v>
      </x:c>
    </x:row>
    <x:row r="8">
      <x:c r="A8" s="623" t="n">
        <x:v>35186</x:v>
      </x:c>
      <x:c r="B8" s="624" t="n">
        <x:v>2658.76193080902</x:v>
      </x:c>
      <x:c r="C8" s="189" t="n">
        <x:f>B8/2204.62262</x:f>
        <x:v>1.2059941264727747</x:v>
      </x:c>
      <x:c r="D8" s="426"/>
      <x:c r="E8" s="426" t="n">
        <x:f>B8/B7-1</x:f>
        <x:v>0.024896918506196464</x:v>
      </x:c>
      <x:c r="F8" s="166" t="n">
        <x:v>0.2650273224043716</x:v>
      </x:c>
      <x:c r="G8" s="32" t="str">
        <x:v>完整月度均价</x:v>
      </x:c>
      <x:c r="H8" s="172" t="str">
        <x:v>https://fred.stlouisfed.org/series/PCOPPUSDM</x:v>
      </x:c>
      <x:c r="J8" t="n">
        <x:f>A8</x:f>
        <x:v>35186</x:v>
      </x:c>
      <x:c r="K8" t="n">
        <x:f>B8</x:f>
        <x:v>2658.76193080902</x:v>
      </x:c>
    </x:row>
    <x:row r="9">
      <x:c r="A9" s="623" t="n">
        <x:v>35217</x:v>
      </x:c>
      <x:c r="B9" s="624" t="n">
        <x:v>2177.59998270721</x:v>
      </x:c>
      <x:c r="C9" s="189" t="n">
        <x:f>B9/2204.62262</x:f>
        <x:v>0.9877427378964342</x:v>
      </x:c>
      <x:c r="D9" s="426"/>
      <x:c r="E9" s="426" t="n">
        <x:f>B9/B8-1</x:f>
        <x:v>-0.1809721820243605</x:v>
      </x:c>
      <x:c r="F9" s="166" t="n">
        <x:v>0.2185792349726776</x:v>
      </x:c>
      <x:c r="G9" s="32" t="str">
        <x:v>完整月度均价</x:v>
      </x:c>
      <x:c r="H9" s="172" t="str">
        <x:v>https://fred.stlouisfed.org/series/PCOPPUSDM</x:v>
      </x:c>
      <x:c r="J9" t="n">
        <x:f>A9</x:f>
        <x:v>35217</x:v>
      </x:c>
      <x:c r="K9" t="n">
        <x:f>B9</x:f>
        <x:v>2177.59998270721</x:v>
      </x:c>
    </x:row>
    <x:row r="10">
      <x:c r="A10" s="623" t="n">
        <x:v>35247</x:v>
      </x:c>
      <x:c r="B10" s="624" t="n">
        <x:v>1983.93479971771</x:v>
      </x:c>
      <x:c r="C10" s="189" t="n">
        <x:f>B10/2204.62262</x:f>
        <x:v>0.899897688484077</x:v>
      </x:c>
      <x:c r="D10" s="426"/>
      <x:c r="E10" s="426" t="n">
        <x:f>B10/B9-1</x:f>
        <x:v>-0.08893515086675108</x:v>
      </x:c>
      <x:c r="F10" s="166" t="n">
        <x:v>0.20491803278688525</x:v>
      </x:c>
      <x:c r="G10" s="32" t="str">
        <x:v>完整月度均价</x:v>
      </x:c>
      <x:c r="H10" s="172" t="str">
        <x:v>https://fred.stlouisfed.org/series/PCOPPUSDM</x:v>
      </x:c>
      <x:c r="J10" t="n">
        <x:f>A10</x:f>
        <x:v>35247</x:v>
      </x:c>
      <x:c r="K10" t="n">
        <x:f>B10</x:f>
        <x:v>1983.93479971771</x:v>
      </x:c>
    </x:row>
    <x:row r="11">
      <x:c r="A11" s="623" t="n">
        <x:v>35278</x:v>
      </x:c>
      <x:c r="B11" s="624" t="n">
        <x:v>2017.85720584564</x:v>
      </x:c>
      <x:c r="C11" s="189" t="n">
        <x:f>B11/2204.62262</x:f>
        <x:v>0.9152846330886507</x:v>
      </x:c>
      <x:c r="D11" s="426"/>
      <x:c r="E11" s="426" t="n">
        <x:f>B11/B10-1</x:f>
        <x:v>0.017098548870031927</x:v>
      </x:c>
      <x:c r="F11" s="166" t="n">
        <x:v>0.20765027322404372</x:v>
      </x:c>
      <x:c r="G11" s="32" t="str">
        <x:v>完整月度均价</x:v>
      </x:c>
      <x:c r="H11" s="172" t="str">
        <x:v>https://fred.stlouisfed.org/series/PCOPPUSDM</x:v>
      </x:c>
      <x:c r="J11" t="n">
        <x:f>A11</x:f>
        <x:v>35278</x:v>
      </x:c>
      <x:c r="K11" t="n">
        <x:f>B11</x:f>
        <x:v>2017.85720584564</x:v>
      </x:c>
    </x:row>
    <x:row r="12">
      <x:c r="A12" s="623" t="n">
        <x:v>35309</x:v>
      </x:c>
      <x:c r="B12" s="624" t="n">
        <x:v>1935.07143060913</x:v>
      </x:c>
      <x:c r="C12" s="189" t="n">
        <x:f>B12/2204.62262</x:f>
        <x:v>0.8777336370653449</x:v>
      </x:c>
      <x:c r="D12" s="426"/>
      <x:c r="E12" s="426" t="n">
        <x:f>B12/B11-1</x:f>
        <x:v>-0.04102657759760375</x:v>
      </x:c>
      <x:c r="F12" s="166" t="n">
        <x:v>0.19672131147540983</x:v>
      </x:c>
      <x:c r="G12" s="32" t="str">
        <x:v>完整月度均价</x:v>
      </x:c>
      <x:c r="H12" s="172" t="str">
        <x:v>https://fred.stlouisfed.org/series/PCOPPUSDM</x:v>
      </x:c>
      <x:c r="J12" t="n">
        <x:f>A12</x:f>
        <x:v>35309</x:v>
      </x:c>
      <x:c r="K12" t="n">
        <x:f>B12</x:f>
        <x:v>1935.07143060913</x:v>
      </x:c>
    </x:row>
    <x:row r="13">
      <x:c r="A13" s="623" t="n">
        <x:v>35339</x:v>
      </x:c>
      <x:c r="B13" s="624" t="n">
        <x:v>1960.19567519531</x:v>
      </x:c>
      <x:c r="C13" s="189" t="n">
        <x:f>B13/2204.62262</x:f>
        <x:v>0.8891298027212068</x:v>
      </x:c>
      <x:c r="D13" s="426"/>
      <x:c r="E13" s="426" t="n">
        <x:f>B13/B12-1</x:f>
        <x:v>0.012983626438157536</x:v>
      </x:c>
      <x:c r="F13" s="166" t="n">
        <x:v>0.1994535519125683</x:v>
      </x:c>
      <x:c r="G13" s="32" t="str">
        <x:v>完整月度均价</x:v>
      </x:c>
      <x:c r="H13" s="172" t="str">
        <x:v>https://fred.stlouisfed.org/series/PCOPPUSDM</x:v>
      </x:c>
      <x:c r="J13" t="n">
        <x:f>A13</x:f>
        <x:v>35339</x:v>
      </x:c>
      <x:c r="K13" t="n">
        <x:f>B13</x:f>
        <x:v>1960.19567519531</x:v>
      </x:c>
    </x:row>
    <x:row r="14">
      <x:c r="A14" s="623" t="n">
        <x:v>35370</x:v>
      </x:c>
      <x:c r="B14" s="624" t="n">
        <x:v>2215.42864607391</x:v>
      </x:c>
      <x:c r="C14" s="189" t="n">
        <x:f>B14/2204.62262</x:f>
        <x:v>1.004901530981257</x:v>
      </x:c>
      <x:c r="D14" s="426"/>
      <x:c r="E14" s="426" t="n">
        <x:f>B14/B13-1</x:f>
        <x:v>0.1302079042966815</x:v>
      </x:c>
      <x:c r="F14" s="166" t="n">
        <x:v>0.22404371584699453</x:v>
      </x:c>
      <x:c r="G14" s="32" t="str">
        <x:v>完整月度均价</x:v>
      </x:c>
      <x:c r="H14" s="172" t="str">
        <x:v>https://fred.stlouisfed.org/series/PCOPPUSDM</x:v>
      </x:c>
      <x:c r="J14" t="n">
        <x:f>A14</x:f>
        <x:v>35370</x:v>
      </x:c>
      <x:c r="K14" t="n">
        <x:f>B14</x:f>
        <x:v>2215.42864607391</x:v>
      </x:c>
    </x:row>
    <x:row r="15">
      <x:c r="A15" s="623" t="n">
        <x:v>35400</x:v>
      </x:c>
      <x:c r="B15" s="624" t="n">
        <x:v>2264.59527826385</x:v>
      </x:c>
      <x:c r="C15" s="189" t="n">
        <x:f>B15/2204.62262</x:f>
        <x:v>1.0272031402199122</x:v>
      </x:c>
      <x:c r="D15" s="426"/>
      <x:c r="E15" s="426" t="n">
        <x:f>B15/B14-1</x:f>
        <x:v>0.022192830392922414</x:v>
      </x:c>
      <x:c r="F15" s="166" t="n">
        <x:v>0.22950819672131148</x:v>
      </x:c>
      <x:c r="G15" s="32" t="str">
        <x:v>完整月度均价</x:v>
      </x:c>
      <x:c r="H15" s="172" t="str">
        <x:v>https://fred.stlouisfed.org/series/PCOPPUSDM</x:v>
      </x:c>
      <x:c r="J15" t="n">
        <x:f>A15</x:f>
        <x:v>35400</x:v>
      </x:c>
      <x:c r="K15" t="n">
        <x:f>B15</x:f>
        <x:v>2264.59527826385</x:v>
      </x:c>
    </x:row>
    <x:row r="16">
      <x:c r="A16" s="623" t="n">
        <x:v>35431</x:v>
      </x:c>
      <x:c r="B16" s="624" t="n">
        <x:v>2427.27279402924</x:v>
      </x:c>
      <x:c r="C16" s="189" t="n">
        <x:f>B16/2204.62262</x:f>
        <x:v>1.1009924202035266</x:v>
      </x:c>
      <x:c r="D16" s="426" t="n">
        <x:f>B16/B4-1</x:f>
        <x:v>-0.06822538971842518</x:v>
      </x:c>
      <x:c r="E16" s="426" t="n">
        <x:f>B16/B15-1</x:f>
        <x:v>0.0718351386346201</x:v>
      </x:c>
      <x:c r="F16" s="166" t="n">
        <x:v>0.24316939890710382</x:v>
      </x:c>
      <x:c r="G16" s="32" t="str">
        <x:v>完整月度均价</x:v>
      </x:c>
      <x:c r="H16" s="172" t="str">
        <x:v>https://fred.stlouisfed.org/series/PCOPPUSDM</x:v>
      </x:c>
      <x:c r="J16" t="n">
        <x:f>A16</x:f>
        <x:v>35431</x:v>
      </x:c>
      <x:c r="K16" t="n">
        <x:f>B16</x:f>
        <x:v>2427.27279402924</x:v>
      </x:c>
    </x:row>
    <x:row r="17">
      <x:c r="A17" s="623" t="n">
        <x:v>35462</x:v>
      </x:c>
      <x:c r="B17" s="624" t="n">
        <x:v>2406.63156159363</x:v>
      </x:c>
      <x:c r="C17" s="189" t="n">
        <x:f>B17/2204.62262</x:f>
        <x:v>1.091629714655486</x:v>
      </x:c>
      <x:c r="D17" s="426" t="n">
        <x:f>B17/B5-1</x:f>
        <x:v>-0.054244888141502634</x:v>
      </x:c>
      <x:c r="E17" s="426" t="n">
        <x:f>B17/B16-1</x:f>
        <x:v>-0.008503878297645096</x:v>
      </x:c>
      <x:c r="F17" s="166" t="n">
        <x:v>0.23497267759562843</x:v>
      </x:c>
      <x:c r="G17" s="32" t="str">
        <x:v>完整月度均价</x:v>
      </x:c>
      <x:c r="H17" s="172" t="str">
        <x:v>https://fred.stlouisfed.org/series/PCOPPUSDM</x:v>
      </x:c>
      <x:c r="J17" t="n">
        <x:f>A17</x:f>
        <x:v>35462</x:v>
      </x:c>
      <x:c r="K17" t="n">
        <x:f>B17</x:f>
        <x:v>2406.63156159363</x:v>
      </x:c>
    </x:row>
    <x:row r="18">
      <x:c r="A18" s="623" t="n">
        <x:v>35490</x:v>
      </x:c>
      <x:c r="B18" s="624" t="n">
        <x:v>2420.1842087265</x:v>
      </x:c>
      <x:c r="C18" s="189" t="n">
        <x:f>B18/2204.62262</x:f>
        <x:v>1.0977770919934133</x:v>
      </x:c>
      <x:c r="D18" s="426" t="n">
        <x:f>B18/B6-1</x:f>
        <x:v>-0.0558510322429141</x:v>
      </x:c>
      <x:c r="E18" s="426" t="n">
        <x:f>B18/B17-1</x:f>
        <x:v>0.005631375965125196</x:v>
      </x:c>
      <x:c r="F18" s="166" t="n">
        <x:v>0.23770491803278687</x:v>
      </x:c>
      <x:c r="G18" s="32" t="str">
        <x:v>完整月度均价</x:v>
      </x:c>
      <x:c r="H18" s="172" t="str">
        <x:v>https://fred.stlouisfed.org/series/PCOPPUSDM</x:v>
      </x:c>
      <x:c r="J18" t="n">
        <x:f>A18</x:f>
        <x:v>35490</x:v>
      </x:c>
      <x:c r="K18" t="n">
        <x:f>B18</x:f>
        <x:v>2420.1842087265</x:v>
      </x:c>
    </x:row>
    <x:row r="19">
      <x:c r="A19" s="623" t="n">
        <x:v>35521</x:v>
      </x:c>
      <x:c r="B19" s="624" t="n">
        <x:v>2389.31814949341</x:v>
      </x:c>
      <x:c r="C19" s="189" t="n">
        <x:f>B19/2204.62262</x:f>
        <x:v>1.083776483021575</x:v>
      </x:c>
      <x:c r="D19" s="426" t="n">
        <x:f>B19/B7-1</x:f>
        <x:v>-0.07896800372736257</x:v>
      </x:c>
      <x:c r="E19" s="426" t="n">
        <x:f>B19/B18-1</x:f>
        <x:v>-0.012753599135882143</x:v>
      </x:c>
      <x:c r="F19" s="166" t="n">
        <x:v>0.23224043715846995</x:v>
      </x:c>
      <x:c r="G19" s="32" t="str">
        <x:v>完整月度均价</x:v>
      </x:c>
      <x:c r="H19" s="172" t="str">
        <x:v>https://fred.stlouisfed.org/series/PCOPPUSDM</x:v>
      </x:c>
      <x:c r="J19" t="n">
        <x:f>A19</x:f>
        <x:v>35521</x:v>
      </x:c>
      <x:c r="K19" t="n">
        <x:f>B19</x:f>
        <x:v>2389.31814949341</x:v>
      </x:c>
    </x:row>
    <x:row r="20">
      <x:c r="A20" s="623" t="n">
        <x:v>35551</x:v>
      </x:c>
      <x:c r="B20" s="624" t="n">
        <x:v>2513.29993523407</x:v>
      </x:c>
      <x:c r="C20" s="189" t="n">
        <x:f>B20/2204.62262</x:f>
        <x:v>1.140013675099673</x:v>
      </x:c>
      <x:c r="D20" s="426" t="n">
        <x:f>B20/B8-1</x:f>
        <x:v>-0.05471042513787183</x:v>
      </x:c>
      <x:c r="E20" s="426" t="n">
        <x:f>B20/B19-1</x:f>
        <x:v>0.05189002802617426</x:v>
      </x:c>
      <x:c r="F20" s="166" t="n">
        <x:v>0.24863387978142076</x:v>
      </x:c>
      <x:c r="G20" s="32" t="str">
        <x:v>完整月度均价</x:v>
      </x:c>
      <x:c r="H20" s="172" t="str">
        <x:v>https://fred.stlouisfed.org/series/PCOPPUSDM</x:v>
      </x:c>
      <x:c r="J20" t="n">
        <x:f>A20</x:f>
        <x:v>35551</x:v>
      </x:c>
      <x:c r="K20" t="n">
        <x:f>B20</x:f>
        <x:v>2513.29993523407</x:v>
      </x:c>
    </x:row>
    <x:row r="21">
      <x:c r="A21" s="623" t="n">
        <x:v>35582</x:v>
      </x:c>
      <x:c r="B21" s="624" t="n">
        <x:v>2611.28570015411</x:v>
      </x:c>
      <x:c r="C21" s="189" t="n">
        <x:f>B21/2204.62262</x:f>
        <x:v>1.1844592704732886</x:v>
      </x:c>
      <x:c r="D21" s="426" t="n">
        <x:f>B21/B9-1</x:f>
        <x:v>0.19915766021808023</x:v>
      </x:c>
      <x:c r="E21" s="426" t="n">
        <x:f>B21/B20-1</x:f>
        <x:v>0.03898689668764699</x:v>
      </x:c>
      <x:c r="F21" s="166" t="n">
        <x:v>0.26229508196721313</x:v>
      </x:c>
      <x:c r="G21" s="32" t="str">
        <x:v>完整月度均价</x:v>
      </x:c>
      <x:c r="H21" s="172" t="str">
        <x:v>https://fred.stlouisfed.org/series/PCOPPUSDM</x:v>
      </x:c>
      <x:c r="J21" t="n">
        <x:f>A21</x:f>
        <x:v>35582</x:v>
      </x:c>
      <x:c r="K21" t="n">
        <x:f>B21</x:f>
        <x:v>2611.28570015411</x:v>
      </x:c>
    </x:row>
    <x:row r="22">
      <x:c r="A22" s="623" t="n">
        <x:v>35612</x:v>
      </x:c>
      <x:c r="B22" s="624" t="n">
        <x:v>2449.19570404663</x:v>
      </x:c>
      <x:c r="C22" s="189" t="n">
        <x:f>B22/2204.62262</x:f>
        <x:v>1.1109364849239503</x:v>
      </x:c>
      <x:c r="D22" s="426" t="n">
        <x:f>B22/B10-1</x:f>
        <x:v>0.23451421104923464</x:v>
      </x:c>
      <x:c r="E22" s="426" t="n">
        <x:f>B22/B21-1</x:f>
        <x:v>-0.06207286935240908</x:v>
      </x:c>
      <x:c r="F22" s="166" t="n">
        <x:v>0.2459016393442623</x:v>
      </x:c>
      <x:c r="G22" s="32" t="str">
        <x:v>完整月度均价</x:v>
      </x:c>
      <x:c r="H22" s="172" t="str">
        <x:v>https://fred.stlouisfed.org/series/PCOPPUSDM</x:v>
      </x:c>
      <x:c r="J22" t="n">
        <x:f>A22</x:f>
        <x:v>35612</x:v>
      </x:c>
      <x:c r="K22" t="n">
        <x:f>B22</x:f>
        <x:v>2449.19570404663</x:v>
      </x:c>
    </x:row>
    <x:row r="23">
      <x:c r="A23" s="623" t="n">
        <x:v>35643</x:v>
      </x:c>
      <x:c r="B23" s="624" t="n">
        <x:v>2250.10004305115</x:v>
      </x:c>
      <x:c r="C23" s="189" t="n">
        <x:f>B23/2204.62262</x:f>
        <x:v>1.0206282121205623</x:v>
      </x:c>
      <x:c r="D23" s="426" t="n">
        <x:f>B23/B11-1</x:f>
        <x:v>0.11509379183656465</x:v>
      </x:c>
      <x:c r="E23" s="426" t="n">
        <x:f>B23/B22-1</x:f>
        <x:v>-0.08129022138432163</x:v>
      </x:c>
      <x:c r="F23" s="166" t="n">
        <x:v>0.226775956284153</x:v>
      </x:c>
      <x:c r="G23" s="32" t="str">
        <x:v>完整月度均价</x:v>
      </x:c>
      <x:c r="H23" s="172" t="str">
        <x:v>https://fred.stlouisfed.org/series/PCOPPUSDM</x:v>
      </x:c>
      <x:c r="J23" t="n">
        <x:f>A23</x:f>
        <x:v>35643</x:v>
      </x:c>
      <x:c r="K23" t="n">
        <x:f>B23</x:f>
        <x:v>2250.10004305115</x:v>
      </x:c>
    </x:row>
    <x:row r="24">
      <x:c r="A24" s="623" t="n">
        <x:v>35674</x:v>
      </x:c>
      <x:c r="B24" s="624" t="n">
        <x:v>2104.30955452118</x:v>
      </x:c>
      <x:c r="C24" s="189" t="n">
        <x:f>B24/2204.62262</x:f>
        <x:v>0.9544987588493399</x:v>
      </x:c>
      <x:c r="D24" s="426" t="n">
        <x:f>B24/B12-1</x:f>
        <x:v>0.08745833421703542</x:v>
      </x:c>
      <x:c r="E24" s="426" t="n">
        <x:f>B24/B23-1</x:f>
        <x:v>-0.06479289175617142</x:v>
      </x:c>
      <x:c r="F24" s="166" t="n">
        <x:v>0.21584699453551912</x:v>
      </x:c>
      <x:c r="G24" s="32" t="str">
        <x:v>完整月度均价</x:v>
      </x:c>
      <x:c r="H24" s="172" t="str">
        <x:v>https://fred.stlouisfed.org/series/PCOPPUSDM</x:v>
      </x:c>
      <x:c r="J24" t="n">
        <x:f>A24</x:f>
        <x:v>35674</x:v>
      </x:c>
      <x:c r="K24" t="n">
        <x:f>B24</x:f>
        <x:v>2104.30955452118</x:v>
      </x:c>
    </x:row>
    <x:row r="25">
      <x:c r="A25" s="623" t="n">
        <x:v>35704</x:v>
      </x:c>
      <x:c r="B25" s="624" t="n">
        <x:v>2050.6955684021</x:v>
      </x:c>
      <x:c r="C25" s="189" t="n">
        <x:f>B25/2204.62262</x:f>
        <x:v>0.9301798638000457</x:v>
      </x:c>
      <x:c r="D25" s="426" t="n">
        <x:f>B25/B13-1</x:f>
        <x:v>0.046168805671797486</x:v>
      </x:c>
      <x:c r="E25" s="426" t="n">
        <x:f>B25/B24-1</x:f>
        <x:v>-0.02547818404563551</x:v>
      </x:c>
      <x:c r="F25" s="166" t="n">
        <x:v>0.2103825136612022</x:v>
      </x:c>
      <x:c r="G25" s="32" t="str">
        <x:v>完整月度均价</x:v>
      </x:c>
      <x:c r="H25" s="172" t="str">
        <x:v>https://fred.stlouisfed.org/series/PCOPPUSDM</x:v>
      </x:c>
      <x:c r="J25" t="n">
        <x:f>A25</x:f>
        <x:v>35704</x:v>
      </x:c>
      <x:c r="K25" t="n">
        <x:f>B25</x:f>
        <x:v>2050.6955684021</x:v>
      </x:c>
    </x:row>
    <x:row r="26">
      <x:c r="A26" s="623" t="n">
        <x:v>35735</x:v>
      </x:c>
      <x:c r="B26" s="624" t="n">
        <x:v>1918.49994499359</x:v>
      </x:c>
      <x:c r="C26" s="189" t="n">
        <x:f>B26/2204.62262</x:f>
        <x:v>0.8702169376242678</x:v>
      </x:c>
      <x:c r="D26" s="426" t="n">
        <x:f>B26/B14-1</x:f>
        <x:v>-0.13402765266510597</x:v>
      </x:c>
      <x:c r="E26" s="426" t="n">
        <x:f>B26/B25-1</x:f>
        <x:v>-0.06446379728197138</x:v>
      </x:c>
      <x:c r="F26" s="166" t="n">
        <x:v>0.1912568306010929</x:v>
      </x:c>
      <x:c r="G26" s="32" t="str">
        <x:v>完整月度均价</x:v>
      </x:c>
      <x:c r="H26" s="172" t="str">
        <x:v>https://fred.stlouisfed.org/series/PCOPPUSDM</x:v>
      </x:c>
      <x:c r="J26" t="n">
        <x:f>A26</x:f>
        <x:v>35735</x:v>
      </x:c>
      <x:c r="K26" t="n">
        <x:f>B26</x:f>
        <x:v>1918.49994499359</x:v>
      </x:c>
    </x:row>
    <x:row r="27">
      <x:c r="A27" s="623" t="n">
        <x:v>35765</x:v>
      </x:c>
      <x:c r="B27" s="624" t="n">
        <x:v>1761.45239143524</x:v>
      </x:c>
      <x:c r="C27" s="189" t="n">
        <x:f>B27/2204.62262</x:f>
        <x:v>0.7989813655432965</x:v>
      </x:c>
      <x:c r="D27" s="426" t="n">
        <x:f>B27/B15-1</x:f>
        <x:v>-0.2221778397481885</x:v>
      </x:c>
      <x:c r="E27" s="426" t="n">
        <x:f>B27/B26-1</x:f>
        <x:v>-0.08185955593492322</x:v>
      </x:c>
      <x:c r="F27" s="166" t="n">
        <x:v>0.15300546448087432</x:v>
      </x:c>
      <x:c r="G27" s="32" t="str">
        <x:v>完整月度均价</x:v>
      </x:c>
      <x:c r="H27" s="172" t="str">
        <x:v>https://fred.stlouisfed.org/series/PCOPPUSDM</x:v>
      </x:c>
      <x:c r="J27" t="n">
        <x:f>A27</x:f>
        <x:v>35765</x:v>
      </x:c>
      <x:c r="K27" t="n">
        <x:f>B27</x:f>
        <x:v>1761.45239143524</x:v>
      </x:c>
    </x:row>
    <x:row r="28">
      <x:c r="A28" s="623" t="n">
        <x:v>35796</x:v>
      </x:c>
      <x:c r="B28" s="624" t="n">
        <x:v>1687.60000986328</x:v>
      </x:c>
      <x:c r="C28" s="189" t="n">
        <x:f>B28/2204.62262</x:f>
        <x:v>0.765482488727835</x:v>
      </x:c>
      <x:c r="D28" s="426" t="n">
        <x:f>B28/B16-1</x:f>
        <x:v>-0.3047340974551579</x:v>
      </x:c>
      <x:c r="E28" s="426" t="n">
        <x:f>B28/B27-1</x:f>
        <x:v>-0.04192698135416806</x:v>
      </x:c>
      <x:c r="F28" s="166" t="n">
        <x:v>0.12295081967213115</x:v>
      </x:c>
      <x:c r="G28" s="32" t="str">
        <x:v>完整月度均价</x:v>
      </x:c>
      <x:c r="H28" s="172" t="str">
        <x:v>https://fred.stlouisfed.org/series/PCOPPUSDM</x:v>
      </x:c>
      <x:c r="J28" t="n">
        <x:f>A28</x:f>
        <x:v>35796</x:v>
      </x:c>
      <x:c r="K28" t="n">
        <x:f>B28</x:f>
        <x:v>1687.60000986328</x:v>
      </x:c>
    </x:row>
    <x:row r="29">
      <x:c r="A29" s="623" t="n">
        <x:v>35827</x:v>
      </x:c>
      <x:c r="B29" s="624" t="n">
        <x:v>1663.99998604431</x:v>
      </x:c>
      <x:c r="C29" s="189" t="n">
        <x:f>B29/2204.62262</x:f>
        <x:v>0.754777697982755</x:v>
      </x:c>
      <x:c r="D29" s="426" t="n">
        <x:f>B29/B17-1</x:f>
        <x:v>-0.30857717791150474</x:v>
      </x:c>
      <x:c r="E29" s="426" t="n">
        <x:f>B29/B28-1</x:f>
        <x:v>-0.013984370514955158</x:v>
      </x:c>
      <x:c r="F29" s="166" t="n">
        <x:v>0.10655737704918032</x:v>
      </x:c>
      <x:c r="G29" s="32" t="str">
        <x:v>完整月度均价</x:v>
      </x:c>
      <x:c r="H29" s="172" t="str">
        <x:v>https://fred.stlouisfed.org/series/PCOPPUSDM</x:v>
      </x:c>
      <x:c r="J29" t="n">
        <x:f>A29</x:f>
        <x:v>35827</x:v>
      </x:c>
      <x:c r="K29" t="n">
        <x:f>B29</x:f>
        <x:v>1663.99998604431</x:v>
      </x:c>
    </x:row>
    <x:row r="30">
      <x:c r="A30" s="623" t="n">
        <x:v>35855</x:v>
      </x:c>
      <x:c r="B30" s="624" t="n">
        <x:v>1747.15916341095</x:v>
      </x:c>
      <x:c r="C30" s="189" t="n">
        <x:f>B30/2204.62262</x:f>
        <x:v>0.7924980663633715</x:v>
      </x:c>
      <x:c r="D30" s="426" t="n">
        <x:f>B30/B18-1</x:f>
        <x:v>-0.27808835496439155</x:v>
      </x:c>
      <x:c r="E30" s="426" t="n">
        <x:f>B30/B29-1</x:f>
        <x:v>0.049975467586587774</x:v>
      </x:c>
      <x:c r="F30" s="166" t="n">
        <x:v>0.14207650273224043</x:v>
      </x:c>
      <x:c r="G30" s="32" t="str">
        <x:v>完整月度均价</x:v>
      </x:c>
      <x:c r="H30" s="172" t="str">
        <x:v>https://fred.stlouisfed.org/series/PCOPPUSDM</x:v>
      </x:c>
      <x:c r="J30" t="n">
        <x:f>A30</x:f>
        <x:v>35855</x:v>
      </x:c>
      <x:c r="K30" t="n">
        <x:f>B30</x:f>
        <x:v>1747.15916341095</x:v>
      </x:c>
    </x:row>
    <x:row r="31">
      <x:c r="A31" s="623" t="n">
        <x:v>35886</x:v>
      </x:c>
      <x:c r="B31" s="624" t="n">
        <x:v>1800.12507817535</x:v>
      </x:c>
      <x:c r="C31" s="189" t="n">
        <x:f>B31/2204.62262</x:f>
        <x:v>0.8165230011907207</x:v>
      </x:c>
      <x:c r="D31" s="426" t="n">
        <x:f>B31/B19-1</x:f>
        <x:v>-0.24659464937433406</x:v>
      </x:c>
      <x:c r="E31" s="426" t="n">
        <x:f>B31/B30-1</x:f>
        <x:v>0.030315449143737627</x:v>
      </x:c>
      <x:c r="F31" s="166" t="n">
        <x:v>0.1721311475409836</x:v>
      </x:c>
      <x:c r="G31" s="32" t="str">
        <x:v>完整月度均价</x:v>
      </x:c>
      <x:c r="H31" s="172" t="str">
        <x:v>https://fred.stlouisfed.org/series/PCOPPUSDM</x:v>
      </x:c>
      <x:c r="J31" t="n">
        <x:f>A31</x:f>
        <x:v>35886</x:v>
      </x:c>
      <x:c r="K31" t="n">
        <x:f>B31</x:f>
        <x:v>1800.12507817535</x:v>
      </x:c>
    </x:row>
    <x:row r="32">
      <x:c r="A32" s="623" t="n">
        <x:v>35916</x:v>
      </x:c>
      <x:c r="B32" s="624" t="n">
        <x:v>1731.65792903595</x:v>
      </x:c>
      <x:c r="C32" s="189" t="n">
        <x:f>B32/2204.62262</x:f>
        <x:v>0.7854668247193934</x:v>
      </x:c>
      <x:c r="D32" s="426" t="n">
        <x:f>B32/B20-1</x:f>
        <x:v>-0.3110022784150207</x:v>
      </x:c>
      <x:c r="E32" s="426" t="n">
        <x:f>B32/B31-1</x:f>
        <x:v>-0.03803466212958928</x:v>
      </x:c>
      <x:c r="F32" s="166" t="n">
        <x:v>0.13387978142076504</x:v>
      </x:c>
      <x:c r="G32" s="32" t="str">
        <x:v>完整月度均价</x:v>
      </x:c>
      <x:c r="H32" s="172" t="str">
        <x:v>https://fred.stlouisfed.org/series/PCOPPUSDM</x:v>
      </x:c>
      <x:c r="J32" t="n">
        <x:f>A32</x:f>
        <x:v>35916</x:v>
      </x:c>
      <x:c r="K32" t="n">
        <x:f>B32</x:f>
        <x:v>1731.65792903595</x:v>
      </x:c>
    </x:row>
    <x:row r="33">
      <x:c r="A33" s="623" t="n">
        <x:v>35947</x:v>
      </x:c>
      <x:c r="B33" s="624" t="n">
        <x:v>1656.59518632507</x:v>
      </x:c>
      <x:c r="C33" s="189" t="n">
        <x:f>B33/2204.62262</x:f>
        <x:v>0.7514189373259129</x:v>
      </x:c>
      <x:c r="D33" s="426" t="n">
        <x:f>B33/B21-1</x:f>
        <x:v>-0.3656017086804011</x:v>
      </x:c>
      <x:c r="E33" s="426" t="n">
        <x:f>B33/B32-1</x:f>
        <x:v>-0.04334732712058731</x:v>
      </x:c>
      <x:c r="F33" s="166" t="n">
        <x:v>0.10382513661202186</x:v>
      </x:c>
      <x:c r="G33" s="32" t="str">
        <x:v>完整月度均价</x:v>
      </x:c>
      <x:c r="H33" s="172" t="str">
        <x:v>https://fred.stlouisfed.org/series/PCOPPUSDM</x:v>
      </x:c>
      <x:c r="J33" t="n">
        <x:f>A33</x:f>
        <x:v>35947</x:v>
      </x:c>
      <x:c r="K33" t="n">
        <x:f>B33</x:f>
        <x:v>1656.59518632507</x:v>
      </x:c>
    </x:row>
    <x:row r="34">
      <x:c r="A34" s="623" t="n">
        <x:v>35977</x:v>
      </x:c>
      <x:c r="B34" s="624" t="n">
        <x:v>1655.66672697449</x:v>
      </x:c>
      <x:c r="C34" s="189" t="n">
        <x:f>B34/2204.62262</x:f>
        <x:v>0.7509977952482816</x:v>
      </x:c>
      <x:c r="D34" s="426" t="n">
        <x:f>B34/B22-1</x:f>
        <x:v>-0.3239957410349239</x:v>
      </x:c>
      <x:c r="E34" s="426" t="n">
        <x:f>B34/B33-1</x:f>
        <x:v>-0.0005604624221078325</x:v>
      </x:c>
      <x:c r="F34" s="166" t="n">
        <x:v>0.09836065573770492</x:v>
      </x:c>
      <x:c r="G34" s="32" t="str">
        <x:v>完整月度均价</x:v>
      </x:c>
      <x:c r="H34" s="172" t="str">
        <x:v>https://fred.stlouisfed.org/series/PCOPPUSDM</x:v>
      </x:c>
      <x:c r="J34" t="n">
        <x:f>A34</x:f>
        <x:v>35977</x:v>
      </x:c>
      <x:c r="K34" t="n">
        <x:f>B34</x:f>
        <x:v>1655.66672697449</x:v>
      </x:c>
    </x:row>
    <x:row r="35">
      <x:c r="A35" s="623" t="n">
        <x:v>36008</x:v>
      </x:c>
      <x:c r="B35" s="624" t="n">
        <x:v>1619.92507875671</x:v>
      </x:c>
      <x:c r="C35" s="189" t="n">
        <x:f>B35/2204.62262</x:f>
        <x:v>0.7347856563118771</x:v>
      </x:c>
      <x:c r="D35" s="426" t="n">
        <x:f>B35/B23-1</x:f>
        <x:v>-0.28006530920283823</x:v>
      </x:c>
      <x:c r="E35" s="426" t="n">
        <x:f>B35/B34-1</x:f>
        <x:v>-0.021587465421312846</x:v>
      </x:c>
      <x:c r="F35" s="166" t="n">
        <x:v>0.07923497267759563</x:v>
      </x:c>
      <x:c r="G35" s="32" t="str">
        <x:v>完整月度均价</x:v>
      </x:c>
      <x:c r="H35" s="172" t="str">
        <x:v>https://fred.stlouisfed.org/series/PCOPPUSDM</x:v>
      </x:c>
      <x:c r="J35" t="n">
        <x:f>A35</x:f>
        <x:v>36008</x:v>
      </x:c>
      <x:c r="K35" t="n">
        <x:f>B35</x:f>
        <x:v>1619.92507875671</x:v>
      </x:c>
    </x:row>
    <x:row r="36">
      <x:c r="A36" s="623" t="n">
        <x:v>36039</x:v>
      </x:c>
      <x:c r="B36" s="624" t="n">
        <x:v>1646.77269191284</x:v>
      </x:c>
      <x:c r="C36" s="189" t="n">
        <x:f>B36/2204.62262</x:f>
        <x:v>0.7469635288024215</x:v>
      </x:c>
      <x:c r="D36" s="426" t="n">
        <x:f>B36/B24-1</x:f>
        <x:v>-0.21742849649915175</x:v>
      </x:c>
      <x:c r="E36" s="426" t="n">
        <x:f>B36/B35-1</x:f>
        <x:v>0.016573367193460253</x:v>
      </x:c>
      <x:c r="F36" s="166" t="n">
        <x:v>0.08743169398907104</x:v>
      </x:c>
      <x:c r="G36" s="32" t="str">
        <x:v>完整月度均价</x:v>
      </x:c>
      <x:c r="H36" s="172" t="str">
        <x:v>https://fred.stlouisfed.org/series/PCOPPUSDM</x:v>
      </x:c>
      <x:c r="J36" t="n">
        <x:f>A36</x:f>
        <x:v>36039</x:v>
      </x:c>
      <x:c r="K36" t="n">
        <x:f>B36</x:f>
        <x:v>1646.77269191284</x:v>
      </x:c>
    </x:row>
    <x:row r="37">
      <x:c r="A37" s="623" t="n">
        <x:v>36069</x:v>
      </x:c>
      <x:c r="B37" s="624" t="n">
        <x:v>1585.49992534637</x:v>
      </x:c>
      <x:c r="C37" s="189" t="n">
        <x:f>B37/2204.62262</x:f>
        <x:v>0.7191706693757728</x:v>
      </x:c>
      <x:c r="D37" s="426" t="n">
        <x:f>B37/B25-1</x:f>
        <x:v>-0.2268477341169709</x:v>
      </x:c>
      <x:c r="E37" s="426" t="n">
        <x:f>B37/B36-1</x:f>
        <x:v>-0.03720778639782851</x:v>
      </x:c>
      <x:c r="F37" s="166" t="n">
        <x:v>0.05737704918032787</x:v>
      </x:c>
      <x:c r="G37" s="32" t="str">
        <x:v>完整月度均价</x:v>
      </x:c>
      <x:c r="H37" s="172" t="str">
        <x:v>https://fred.stlouisfed.org/series/PCOPPUSDM</x:v>
      </x:c>
      <x:c r="J37" t="n">
        <x:f>A37</x:f>
        <x:v>36069</x:v>
      </x:c>
      <x:c r="K37" t="n">
        <x:f>B37</x:f>
        <x:v>1585.49992534637</x:v>
      </x:c>
    </x:row>
    <x:row r="38">
      <x:c r="A38" s="623" t="n">
        <x:v>36100</x:v>
      </x:c>
      <x:c r="B38" s="624" t="n">
        <x:v>1573.72497511139</x:v>
      </x:c>
      <x:c r="C38" s="189" t="n">
        <x:f>B38/2204.62262</x:f>
        <x:v>0.7138296417875772</x:v>
      </x:c>
      <x:c r="D38" s="426" t="n">
        <x:f>B38/B26-1</x:f>
        <x:v>-0.17971070094732366</x:v>
      </x:c>
      <x:c r="E38" s="426" t="n">
        <x:f>B38/B37-1</x:f>
        <x:v>-0.007426648243081813</x:v>
      </x:c>
      <x:c r="F38" s="166" t="n">
        <x:v>0.05191256830601093</x:v>
      </x:c>
      <x:c r="G38" s="32" t="str">
        <x:v>完整月度均价</x:v>
      </x:c>
      <x:c r="H38" s="172" t="str">
        <x:v>https://fred.stlouisfed.org/series/PCOPPUSDM</x:v>
      </x:c>
      <x:c r="J38" t="n">
        <x:f>A38</x:f>
        <x:v>36100</x:v>
      </x:c>
      <x:c r="K38" t="n">
        <x:f>B38</x:f>
        <x:v>1573.72497511139</x:v>
      </x:c>
    </x:row>
    <x:row r="39">
      <x:c r="A39" s="623" t="n">
        <x:v>36130</x:v>
      </x:c>
      <x:c r="B39" s="624" t="n">
        <x:v>1475.76309447174</x:v>
      </x:c>
      <x:c r="C39" s="189" t="n">
        <x:f>B39/2204.62262</x:f>
        <x:v>0.6693948801413186</x:v>
      </x:c>
      <x:c r="D39" s="426" t="n">
        <x:f>B39/B27-1</x:f>
        <x:v>-0.16218962167391815</x:v>
      </x:c>
      <x:c r="E39" s="426" t="n">
        <x:f>B39/B38-1</x:f>
        <x:v>-0.062248412009039966</x:v>
      </x:c>
      <x:c r="F39" s="166" t="n">
        <x:v>0.030054644808743168</x:v>
      </x:c>
      <x:c r="G39" s="32" t="str">
        <x:v>完整月度均价</x:v>
      </x:c>
      <x:c r="H39" s="172" t="str">
        <x:v>https://fred.stlouisfed.org/series/PCOPPUSDM</x:v>
      </x:c>
      <x:c r="J39" t="n">
        <x:f>A39</x:f>
        <x:v>36130</x:v>
      </x:c>
      <x:c r="K39" t="n">
        <x:f>B39</x:f>
        <x:v>1475.76309447174</x:v>
      </x:c>
    </x:row>
    <x:row r="40">
      <x:c r="A40" s="623" t="n">
        <x:v>36161</x:v>
      </x:c>
      <x:c r="B40" s="624" t="n">
        <x:v>1432.00002842255</x:v>
      </x:c>
      <x:c r="C40" s="189" t="n">
        <x:f>B40/2204.62262</x:f>
        <x:v>0.6495442872769536</x:v>
      </x:c>
      <x:c r="D40" s="426" t="n">
        <x:f>B40/B28-1</x:f>
        <x:v>-0.1514576795134277</x:v>
      </x:c>
      <x:c r="E40" s="426" t="n">
        <x:f>B40/B39-1</x:f>
        <x:v>-0.02965453344993374</x:v>
      </x:c>
      <x:c r="F40" s="166" t="n">
        <x:v>0.01639344262295082</x:v>
      </x:c>
      <x:c r="G40" s="32" t="str">
        <x:v>完整月度均价</x:v>
      </x:c>
      <x:c r="H40" s="172" t="str">
        <x:v>https://fred.stlouisfed.org/series/PCOPPUSDM</x:v>
      </x:c>
      <x:c r="J40" t="n">
        <x:f>A40</x:f>
        <x:v>36161</x:v>
      </x:c>
      <x:c r="K40" t="n">
        <x:f>B40</x:f>
        <x:v>1432.00002842255</x:v>
      </x:c>
    </x:row>
    <x:row r="41">
      <x:c r="A41" s="623" t="n">
        <x:v>36192</x:v>
      </x:c>
      <x:c r="B41" s="624" t="n">
        <x:v>1412.95</x:v>
      </x:c>
      <x:c r="C41" s="189" t="n">
        <x:f>B41/2204.62262</x:f>
        <x:v>0.6409033397289555</x:v>
      </x:c>
      <x:c r="D41" s="426" t="n">
        <x:f>B41/B29-1</x:f>
        <x:v>-0.1508713871092694</x:v>
      </x:c>
      <x:c r="E41" s="426" t="n">
        <x:f>B41/B40-1</x:f>
        <x:v>-0.013303092209805967</x:v>
      </x:c>
      <x:c r="F41" s="166" t="n">
        <x:v>0.00819672131147541</x:v>
      </x:c>
      <x:c r="G41" s="32" t="str">
        <x:v>完整月度均价</x:v>
      </x:c>
      <x:c r="H41" s="172" t="str">
        <x:v>https://fred.stlouisfed.org/series/PCOPPUSDM</x:v>
      </x:c>
      <x:c r="J41" t="n">
        <x:f>A41</x:f>
        <x:v>36192</x:v>
      </x:c>
      <x:c r="K41" t="n">
        <x:f>B41</x:f>
        <x:v>1412.95</x:v>
      </x:c>
    </x:row>
    <x:row r="42">
      <x:c r="A42" s="623" t="n">
        <x:v>36220</x:v>
      </x:c>
      <x:c r="B42" s="624" t="n">
        <x:v>1378.47727272727</x:v>
      </x:c>
      <x:c r="C42" s="189" t="n">
        <x:f>B42/2204.62262</x:f>
        <x:v>0.6252667736518416</x:v>
      </x:c>
      <x:c r="D42" s="426" t="n">
        <x:f>B42/B30-1</x:f>
        <x:v>-0.21101791891925203</x:v>
      </x:c>
      <x:c r="E42" s="426" t="n">
        <x:f>B42/B41-1</x:f>
        <x:v>-0.02439769791764046</x:v>
      </x:c>
      <x:c r="F42" s="166" t="n">
        <x:v>0.00546448087431694</x:v>
      </x:c>
      <x:c r="G42" s="32" t="str">
        <x:v>完整月度均价</x:v>
      </x:c>
      <x:c r="H42" s="172" t="str">
        <x:v>https://fred.stlouisfed.org/series/PCOPPUSDM</x:v>
      </x:c>
      <x:c r="J42" t="n">
        <x:f>A42</x:f>
        <x:v>36220</x:v>
      </x:c>
      <x:c r="K42" t="n">
        <x:f>B42</x:f>
        <x:v>1378.47727272727</x:v>
      </x:c>
    </x:row>
    <x:row r="43">
      <x:c r="A43" s="623" t="n">
        <x:v>36251</x:v>
      </x:c>
      <x:c r="B43" s="624" t="n">
        <x:v>1463.725</x:v>
      </x:c>
      <x:c r="C43" s="189" t="n">
        <x:f>B43/2204.62262</x:f>
        <x:v>0.6639344923350191</x:v>
      </x:c>
      <x:c r="D43" s="426" t="n">
        <x:f>B43/B31-1</x:f>
        <x:v>-0.18687594670717722</x:v>
      </x:c>
      <x:c r="E43" s="426" t="n">
        <x:f>B43/B42-1</x:f>
        <x:v>0.0618419534070882</x:v>
      </x:c>
      <x:c r="F43" s="166" t="n">
        <x:v>0.02185792349726776</x:v>
      </x:c>
      <x:c r="G43" s="32" t="str">
        <x:v>完整月度均价</x:v>
      </x:c>
      <x:c r="H43" s="172" t="str">
        <x:v>https://fred.stlouisfed.org/series/PCOPPUSDM</x:v>
      </x:c>
      <x:c r="J43" t="n">
        <x:f>A43</x:f>
        <x:v>36251</x:v>
      </x:c>
      <x:c r="K43" t="n">
        <x:f>B43</x:f>
        <x:v>1463.725</x:v>
      </x:c>
    </x:row>
    <x:row r="44">
      <x:c r="A44" s="623" t="n">
        <x:v>36281</x:v>
      </x:c>
      <x:c r="B44" s="624" t="n">
        <x:v>1510.44736842105</x:v>
      </x:c>
      <x:c r="C44" s="189" t="n">
        <x:f>B44/2204.62262</x:f>
        <x:v>0.6851274021769086</x:v>
      </x:c>
      <x:c r="D44" s="426" t="n">
        <x:f>B44/B32-1</x:f>
        <x:v>-0.12774495291806998</x:v>
      </x:c>
      <x:c r="E44" s="426" t="n">
        <x:f>B44/B43-1</x:f>
        <x:v>0.03192018201578173</x:v>
      </x:c>
      <x:c r="F44" s="166" t="n">
        <x:v>0.04371584699453552</x:v>
      </x:c>
      <x:c r="G44" s="32" t="str">
        <x:v>完整月度均价</x:v>
      </x:c>
      <x:c r="H44" s="172" t="str">
        <x:v>https://fred.stlouisfed.org/series/PCOPPUSDM</x:v>
      </x:c>
      <x:c r="J44" t="n">
        <x:f>A44</x:f>
        <x:v>36281</x:v>
      </x:c>
      <x:c r="K44" t="n">
        <x:f>B44</x:f>
        <x:v>1510.44736842105</x:v>
      </x:c>
    </x:row>
    <x:row r="45">
      <x:c r="A45" s="623" t="n">
        <x:v>36312</x:v>
      </x:c>
      <x:c r="B45" s="624" t="n">
        <x:v>1422.15909090909</x:v>
      </x:c>
      <x:c r="C45" s="189" t="n">
        <x:f>B45/2204.62262</x:f>
        <x:v>0.645080513103458</x:v>
      </x:c>
      <x:c r="D45" s="426" t="n">
        <x:f>B45/B33-1</x:f>
        <x:v>-0.14151682761800388</x:v>
      </x:c>
      <x:c r="E45" s="426" t="n">
        <x:f>B45/B44-1</x:f>
        <x:v>-0.05845174042989154</x:v>
      </x:c>
      <x:c r="F45" s="166" t="n">
        <x:v>0.01092896174863388</x:v>
      </x:c>
      <x:c r="G45" s="32" t="str">
        <x:v>完整月度均价</x:v>
      </x:c>
      <x:c r="H45" s="172" t="str">
        <x:v>https://fred.stlouisfed.org/series/PCOPPUSDM</x:v>
      </x:c>
      <x:c r="J45" t="n">
        <x:f>A45</x:f>
        <x:v>36312</x:v>
      </x:c>
      <x:c r="K45" t="n">
        <x:f>B45</x:f>
        <x:v>1422.15909090909</x:v>
      </x:c>
    </x:row>
    <x:row r="46">
      <x:c r="A46" s="623" t="n">
        <x:v>36342</x:v>
      </x:c>
      <x:c r="B46" s="624" t="n">
        <x:v>1639.18181818182</x:v>
      </x:c>
      <x:c r="C46" s="189" t="n">
        <x:f>B46/2204.62262</x:f>
        <x:v>0.74352036639351</x:v>
      </x:c>
      <x:c r="D46" s="426" t="n">
        <x:f>B46/B34-1</x:f>
        <x:v>-0.009956658863824575</x:v>
      </x:c>
      <x:c r="E46" s="426" t="n">
        <x:f>B46/B45-1</x:f>
        <x:v>0.15260087894526775</x:v>
      </x:c>
      <x:c r="F46" s="166" t="n">
        <x:v>0.08196721311475409</x:v>
      </x:c>
      <x:c r="G46" s="32" t="str">
        <x:v>完整月度均价</x:v>
      </x:c>
      <x:c r="H46" s="172" t="str">
        <x:v>https://fred.stlouisfed.org/series/PCOPPUSDM</x:v>
      </x:c>
      <x:c r="J46" t="n">
        <x:f>A46</x:f>
        <x:v>36342</x:v>
      </x:c>
      <x:c r="K46" t="n">
        <x:f>B46</x:f>
        <x:v>1639.18181818182</x:v>
      </x:c>
    </x:row>
    <x:row r="47">
      <x:c r="A47" s="623" t="n">
        <x:v>36373</x:v>
      </x:c>
      <x:c r="B47" s="624" t="n">
        <x:v>1646.7380952381</x:v>
      </x:c>
      <x:c r="C47" s="189" t="n">
        <x:f>B47/2204.62262</x:f>
        <x:v>0.7469478360147189</x:v>
      </x:c>
      <x:c r="D47" s="426" t="n">
        <x:f>B47/B35-1</x:f>
        <x:v>0.016552010233688685</x:v>
      </x:c>
      <x:c r="E47" s="426" t="n">
        <x:f>B47/B46-1</x:f>
        <x:v>0.00460978579219562</x:v>
      </x:c>
      <x:c r="F47" s="166" t="n">
        <x:v>0.08469945355191257</x:v>
      </x:c>
      <x:c r="G47" s="32" t="str">
        <x:v>完整月度均价</x:v>
      </x:c>
      <x:c r="H47" s="172" t="str">
        <x:v>https://fred.stlouisfed.org/series/PCOPPUSDM</x:v>
      </x:c>
      <x:c r="J47" t="n">
        <x:f>A47</x:f>
        <x:v>36373</x:v>
      </x:c>
      <x:c r="K47" t="n">
        <x:f>B47</x:f>
        <x:v>1646.7380952381</x:v>
      </x:c>
    </x:row>
    <x:row r="48">
      <x:c r="A48" s="623" t="n">
        <x:v>36404</x:v>
      </x:c>
      <x:c r="B48" s="624" t="n">
        <x:v>1749.68181818182</x:v>
      </x:c>
      <x:c r="C48" s="189" t="n">
        <x:f>B48/2204.62262</x:f>
        <x:v>0.7936423233205419</x:v>
      </x:c>
      <x:c r="D48" s="426" t="n">
        <x:f>B48/B36-1</x:f>
        <x:v>0.06249139712745899</x:v>
      </x:c>
      <x:c r="E48" s="426" t="n">
        <x:f>B48/B47-1</x:f>
        <x:v>0.06251371923768834</x:v>
      </x:c>
      <x:c r="F48" s="166" t="n">
        <x:v>0.1448087431693989</x:v>
      </x:c>
      <x:c r="G48" s="32" t="str">
        <x:v>完整月度均价</x:v>
      </x:c>
      <x:c r="H48" s="172" t="str">
        <x:v>https://fred.stlouisfed.org/series/PCOPPUSDM</x:v>
      </x:c>
      <x:c r="J48" t="n">
        <x:f>A48</x:f>
        <x:v>36404</x:v>
      </x:c>
      <x:c r="K48" t="n">
        <x:f>B48</x:f>
        <x:v>1749.68181818182</x:v>
      </x:c>
    </x:row>
    <x:row r="49">
      <x:c r="A49" s="623" t="n">
        <x:v>36434</x:v>
      </x:c>
      <x:c r="B49" s="624" t="n">
        <x:v>1723.28571428571</x:v>
      </x:c>
      <x:c r="C49" s="189" t="n">
        <x:f>B49/2204.62262</x:f>
        <x:v>0.7816692519854984</x:v>
      </x:c>
      <x:c r="D49" s="426" t="n">
        <x:f>B49/B37-1</x:f>
        <x:v>0.08690368680354177</x:v>
      </x:c>
      <x:c r="E49" s="426" t="n">
        <x:f>B49/B48-1</x:f>
        <x:v>-0.015086230891705577</x:v>
      </x:c>
      <x:c r="F49" s="166" t="n">
        <x:v>0.1284153005464481</x:v>
      </x:c>
      <x:c r="G49" s="32" t="str">
        <x:v>完整月度均价</x:v>
      </x:c>
      <x:c r="H49" s="172" t="str">
        <x:v>https://fred.stlouisfed.org/series/PCOPPUSDM</x:v>
      </x:c>
      <x:c r="J49" t="n">
        <x:f>A49</x:f>
        <x:v>36434</x:v>
      </x:c>
      <x:c r="K49" t="n">
        <x:f>B49</x:f>
        <x:v>1723.28571428571</x:v>
      </x:c>
    </x:row>
    <x:row r="50">
      <x:c r="A50" s="623" t="n">
        <x:v>36465</x:v>
      </x:c>
      <x:c r="B50" s="624" t="n">
        <x:v>1726.77272727273</x:v>
      </x:c>
      <x:c r="C50" s="189" t="n">
        <x:f>B50/2204.62262</x:f>
        <x:v>0.783250934471828</x:v>
      </x:c>
      <x:c r="D50" s="426" t="n">
        <x:f>B50/B38-1</x:f>
        <x:v>0.09725190524507443</x:v>
      </x:c>
      <x:c r="E50" s="426" t="n">
        <x:f>B50/B49-1</x:f>
        <x:v>0.0020234677036508053</x:v>
      </x:c>
      <x:c r="F50" s="166" t="n">
        <x:v>0.13114754098360656</x:v>
      </x:c>
      <x:c r="G50" s="32" t="str">
        <x:v>完整月度均价</x:v>
      </x:c>
      <x:c r="H50" s="172" t="str">
        <x:v>https://fred.stlouisfed.org/series/PCOPPUSDM</x:v>
      </x:c>
      <x:c r="J50" t="n">
        <x:f>A50</x:f>
        <x:v>36465</x:v>
      </x:c>
      <x:c r="K50" t="n">
        <x:f>B50</x:f>
        <x:v>1726.77272727273</x:v>
      </x:c>
    </x:row>
    <x:row r="51">
      <x:c r="A51" s="623" t="n">
        <x:v>36495</x:v>
      </x:c>
      <x:c r="B51" s="624" t="n">
        <x:v>1764.88235294118</x:v>
      </x:c>
      <x:c r="C51" s="189" t="n">
        <x:f>B51/2204.62262</x:f>
        <x:v>0.8005371699130892</x:v>
      </x:c>
      <x:c r="D51" s="426" t="n">
        <x:f>B51/B39-1</x:f>
        <x:v>0.19591170124289659</x:v>
      </x:c>
      <x:c r="E51" s="426" t="n">
        <x:f>B51/B50-1</x:f>
        <x:v>0.022069856134825816</x:v>
      </x:c>
      <x:c r="F51" s="166" t="n">
        <x:v>0.1557377049180328</x:v>
      </x:c>
      <x:c r="G51" s="32" t="str">
        <x:v>完整月度均价</x:v>
      </x:c>
      <x:c r="H51" s="172" t="str">
        <x:v>https://fred.stlouisfed.org/series/PCOPPUSDM</x:v>
      </x:c>
      <x:c r="J51" t="n">
        <x:f>A51</x:f>
        <x:v>36495</x:v>
      </x:c>
      <x:c r="K51" t="n">
        <x:f>B51</x:f>
        <x:v>1764.88235294118</x:v>
      </x:c>
    </x:row>
    <x:row r="52">
      <x:c r="A52" s="623" t="n">
        <x:v>36526</x:v>
      </x:c>
      <x:c r="B52" s="624" t="n">
        <x:v>1843.85</x:v>
      </x:c>
      <x:c r="C52" s="189" t="n">
        <x:f>B52/2204.62262</x:f>
        <x:v>0.8363562921258605</x:v>
      </x:c>
      <x:c r="D52" s="426" t="n">
        <x:f>B52/B40-1</x:f>
        <x:v>0.28760472304678086</x:v>
      </x:c>
      <x:c r="E52" s="426" t="n">
        <x:f>B52/B51-1</x:f>
        <x:v>0.04474385894743649</x:v>
      </x:c>
      <x:c r="F52" s="166" t="n">
        <x:v>0.18032786885245902</x:v>
      </x:c>
      <x:c r="G52" s="32" t="str">
        <x:v>完整月度均价</x:v>
      </x:c>
      <x:c r="H52" s="172" t="str">
        <x:v>https://fred.stlouisfed.org/series/PCOPPUSDM</x:v>
      </x:c>
      <x:c r="J52" t="n">
        <x:f>A52</x:f>
        <x:v>36526</x:v>
      </x:c>
      <x:c r="K52" t="n">
        <x:f>B52</x:f>
        <x:v>1843.85</x:v>
      </x:c>
    </x:row>
    <x:row r="53">
      <x:c r="A53" s="623" t="n">
        <x:v>36557</x:v>
      </x:c>
      <x:c r="B53" s="624" t="n">
        <x:v>1807.025</x:v>
      </x:c>
      <x:c r="C53" s="189" t="n">
        <x:f>B53/2204.62262</x:f>
        <x:v>0.8196527530866031</x:v>
      </x:c>
      <x:c r="D53" s="426" t="n">
        <x:f>B53/B41-1</x:f>
        <x:v>0.2789022966134682</x:v>
      </x:c>
      <x:c r="E53" s="426" t="n">
        <x:f>B53/B52-1</x:f>
        <x:v>-0.0199717981397618</x:v>
      </x:c>
      <x:c r="F53" s="166" t="n">
        <x:v>0.17759562841530055</x:v>
      </x:c>
      <x:c r="G53" s="32" t="str">
        <x:v>完整月度均价</x:v>
      </x:c>
      <x:c r="H53" s="172" t="str">
        <x:v>https://fred.stlouisfed.org/series/PCOPPUSDM</x:v>
      </x:c>
      <x:c r="J53" t="n">
        <x:f>A53</x:f>
        <x:v>36557</x:v>
      </x:c>
      <x:c r="K53" t="n">
        <x:f>B53</x:f>
        <x:v>1807.025</x:v>
      </x:c>
    </x:row>
    <x:row r="54">
      <x:c r="A54" s="623" t="n">
        <x:v>36586</x:v>
      </x:c>
      <x:c r="B54" s="624" t="n">
        <x:v>1739.8</x:v>
      </x:c>
      <x:c r="C54" s="189" t="n">
        <x:f>B54/2204.62262</x:f>
        <x:v>0.7891600059877821</x:v>
      </x:c>
      <x:c r="D54" s="426" t="n">
        <x:f>B54/B42-1</x:f>
        <x:v>0.2621172901587745</x:v>
      </x:c>
      <x:c r="E54" s="426" t="n">
        <x:f>B54/B53-1</x:f>
        <x:v>-0.03720203096249364</x:v>
      </x:c>
      <x:c r="F54" s="166" t="n">
        <x:v>0.1366120218579235</x:v>
      </x:c>
      <x:c r="G54" s="32" t="str">
        <x:v>完整月度均价</x:v>
      </x:c>
      <x:c r="H54" s="172" t="str">
        <x:v>https://fred.stlouisfed.org/series/PCOPPUSDM</x:v>
      </x:c>
      <x:c r="J54" t="n">
        <x:f>A54</x:f>
        <x:v>36586</x:v>
      </x:c>
      <x:c r="K54" t="n">
        <x:f>B54</x:f>
        <x:v>1739.8</x:v>
      </x:c>
    </x:row>
    <x:row r="55">
      <x:c r="A55" s="623" t="n">
        <x:v>36617</x:v>
      </x:c>
      <x:c r="B55" s="624" t="n">
        <x:v>1681.9075</x:v>
      </x:c>
      <x:c r="C55" s="189" t="n">
        <x:f>B55/2204.62262</x:f>
        <x:v>0.7629004096855361</x:v>
      </x:c>
      <x:c r="D55" s="426" t="n">
        <x:f>B55/B43-1</x:f>
        <x:v>0.14905976190882853</x:v>
      </x:c>
      <x:c r="E55" s="426" t="n">
        <x:f>B55/B54-1</x:f>
        <x:v>-0.033275376480055185</x:v>
      </x:c>
      <x:c r="F55" s="166" t="n">
        <x:v>0.11202185792349727</x:v>
      </x:c>
      <x:c r="G55" s="32" t="str">
        <x:v>完整月度均价</x:v>
      </x:c>
      <x:c r="H55" s="172" t="str">
        <x:v>https://fred.stlouisfed.org/series/PCOPPUSDM</x:v>
      </x:c>
      <x:c r="J55" t="n">
        <x:f>A55</x:f>
        <x:v>36617</x:v>
      </x:c>
      <x:c r="K55" t="n">
        <x:f>B55</x:f>
        <x:v>1681.9075</x:v>
      </x:c>
    </x:row>
    <x:row r="56">
      <x:c r="A56" s="623" t="n">
        <x:v>36647</x:v>
      </x:c>
      <x:c r="B56" s="624" t="n">
        <x:v>1785.09782608696</x:v>
      </x:c>
      <x:c r="C56" s="189" t="n">
        <x:f>B56/2204.62262</x:f>
        <x:v>0.8097067542956444</x:v>
      </x:c>
      <x:c r="D56" s="426" t="n">
        <x:f>B56/B44-1</x:f>
        <x:v>0.18183384830748284</x:v>
      </x:c>
      <x:c r="E56" s="426" t="n">
        <x:f>B56/B55-1</x:f>
        <x:v>0.0613531517559438</x:v>
      </x:c>
      <x:c r="F56" s="166" t="n">
        <x:v>0.16120218579234974</x:v>
      </x:c>
      <x:c r="G56" s="32" t="str">
        <x:v>完整月度均价</x:v>
      </x:c>
      <x:c r="H56" s="172" t="str">
        <x:v>https://fred.stlouisfed.org/series/PCOPPUSDM</x:v>
      </x:c>
      <x:c r="J56" t="n">
        <x:f>A56</x:f>
        <x:v>36647</x:v>
      </x:c>
      <x:c r="K56" t="n">
        <x:f>B56</x:f>
        <x:v>1785.09782608696</x:v>
      </x:c>
    </x:row>
    <x:row r="57">
      <x:c r="A57" s="623" t="n">
        <x:v>36678</x:v>
      </x:c>
      <x:c r="B57" s="624" t="n">
        <x:v>1752.07272727273</x:v>
      </x:c>
      <x:c r="C57" s="189" t="n">
        <x:f>B57/2204.62262</x:f>
        <x:v>0.7947268214424517</x:v>
      </x:c>
      <x:c r="D57" s="426" t="n">
        <x:f>B57/B45-1</x:f>
        <x:v>0.23198082301238765</x:v>
      </x:c>
      <x:c r="E57" s="426" t="n">
        <x:f>B57/B56-1</x:f>
        <x:v>-0.018500442010297546</x:v>
      </x:c>
      <x:c r="F57" s="166" t="n">
        <x:v>0.14754098360655737</x:v>
      </x:c>
      <x:c r="G57" s="32" t="str">
        <x:v>完整月度均价</x:v>
      </x:c>
      <x:c r="H57" s="172" t="str">
        <x:v>https://fred.stlouisfed.org/series/PCOPPUSDM</x:v>
      </x:c>
      <x:c r="J57" t="n">
        <x:f>A57</x:f>
        <x:v>36678</x:v>
      </x:c>
      <x:c r="K57" t="n">
        <x:f>B57</x:f>
        <x:v>1752.07272727273</x:v>
      </x:c>
    </x:row>
    <x:row r="58">
      <x:c r="A58" s="623" t="n">
        <x:v>36708</x:v>
      </x:c>
      <x:c r="B58" s="624" t="n">
        <x:v>1803.14285714286</x:v>
      </x:c>
      <x:c r="C58" s="189" t="n">
        <x:f>B58/2204.62262</x:f>
        <x:v>0.8178918427058777</x:v>
      </x:c>
      <x:c r="D58" s="426" t="n">
        <x:f>B58/B46-1</x:f>
        <x:v>0.10002614544791966</x:v>
      </x:c>
      <x:c r="E58" s="426" t="n">
        <x:f>B58/B57-1</x:f>
        <x:v>0.029148407526225162</x:v>
      </x:c>
      <x:c r="F58" s="166" t="n">
        <x:v>0.17486338797814208</x:v>
      </x:c>
      <x:c r="G58" s="32" t="str">
        <x:v>完整月度均价</x:v>
      </x:c>
      <x:c r="H58" s="172" t="str">
        <x:v>https://fred.stlouisfed.org/series/PCOPPUSDM</x:v>
      </x:c>
      <x:c r="J58" t="n">
        <x:f>A58</x:f>
        <x:v>36708</x:v>
      </x:c>
      <x:c r="K58" t="n">
        <x:f>B58</x:f>
        <x:v>1803.14285714286</x:v>
      </x:c>
    </x:row>
    <x:row r="59">
      <x:c r="A59" s="623" t="n">
        <x:v>36739</x:v>
      </x:c>
      <x:c r="B59" s="624" t="n">
        <x:v>1857.12391304348</x:v>
      </x:c>
      <x:c r="C59" s="189" t="n">
        <x:f>B59/2204.62262</x:f>
        <x:v>0.8423772378074755</x:v>
      </x:c>
      <x:c r="D59" s="426" t="n">
        <x:f>B59/B47-1</x:f>
        <x:v>0.1277591247896408</x:v>
      </x:c>
      <x:c r="E59" s="426" t="n">
        <x:f>B59/B58-1</x:f>
        <x:v>0.029937204191438527</x:v>
      </x:c>
      <x:c r="F59" s="166" t="n">
        <x:v>0.18579234972677597</x:v>
      </x:c>
      <x:c r="G59" s="32" t="str">
        <x:v>完整月度均价</x:v>
      </x:c>
      <x:c r="H59" s="172" t="str">
        <x:v>https://fred.stlouisfed.org/series/PCOPPUSDM</x:v>
      </x:c>
      <x:c r="J59" t="n">
        <x:f>A59</x:f>
        <x:v>36739</x:v>
      </x:c>
      <x:c r="K59" t="n">
        <x:f>B59</x:f>
        <x:v>1857.12391304348</x:v>
      </x:c>
    </x:row>
    <x:row r="60">
      <x:c r="A60" s="623" t="n">
        <x:v>36770</x:v>
      </x:c>
      <x:c r="B60" s="624" t="n">
        <x:v>1961.89285714286</x:v>
      </x:c>
      <x:c r="C60" s="189" t="n">
        <x:f>B60/2204.62262</x:f>
        <x:v>0.8898996315037627</x:v>
      </x:c>
      <x:c r="D60" s="426" t="n">
        <x:f>B60/B48-1</x:f>
        <x:v>0.1212855027444697</x:v>
      </x:c>
      <x:c r="E60" s="426" t="n">
        <x:f>B60/B59-1</x:f>
        <x:v>0.056414622289626015</x:v>
      </x:c>
      <x:c r="F60" s="166" t="n">
        <x:v>0.20218579234972678</x:v>
      </x:c>
      <x:c r="G60" s="32" t="str">
        <x:v>完整月度均价</x:v>
      </x:c>
      <x:c r="H60" s="172" t="str">
        <x:v>https://fred.stlouisfed.org/series/PCOPPUSDM</x:v>
      </x:c>
      <x:c r="J60" t="n">
        <x:f>A60</x:f>
        <x:v>36770</x:v>
      </x:c>
      <x:c r="K60" t="n">
        <x:f>B60</x:f>
        <x:v>1961.89285714286</x:v>
      </x:c>
    </x:row>
    <x:row r="61">
      <x:c r="A61" s="623" t="n">
        <x:v>36800</x:v>
      </x:c>
      <x:c r="B61" s="624" t="n">
        <x:v>1894.37272727273</x:v>
      </x:c>
      <x:c r="C61" s="189" t="n">
        <x:f>B61/2204.62262</x:f>
        <x:v>0.8592730157475794</x:v>
      </x:c>
      <x:c r="D61" s="426" t="n">
        <x:f>B61/B49-1</x:f>
        <x:v>0.09927953999081018</x:v>
      </x:c>
      <x:c r="E61" s="426" t="n">
        <x:f>B61/B60-1</x:f>
        <x:v>-0.03441580901031516</x:v>
      </x:c>
      <x:c r="F61" s="166" t="n">
        <x:v>0.1885245901639344</x:v>
      </x:c>
      <x:c r="G61" s="32" t="str">
        <x:v>完整月度均价</x:v>
      </x:c>
      <x:c r="H61" s="172" t="str">
        <x:v>https://fred.stlouisfed.org/series/PCOPPUSDM</x:v>
      </x:c>
      <x:c r="J61" t="n">
        <x:f>A61</x:f>
        <x:v>36800</x:v>
      </x:c>
      <x:c r="K61" t="n">
        <x:f>B61</x:f>
        <x:v>1894.37272727273</x:v>
      </x:c>
    </x:row>
    <x:row r="62">
      <x:c r="A62" s="623" t="n">
        <x:v>36831</x:v>
      </x:c>
      <x:c r="B62" s="624" t="n">
        <x:v>1795.60227272727</x:v>
      </x:c>
      <x:c r="C62" s="189" t="n">
        <x:f>B62/2204.62262</x:f>
        <x:v>0.8144714911467569</x:v>
      </x:c>
      <x:c r="D62" s="426" t="n">
        <x:f>B62/B50-1</x:f>
        <x:v>0.039860222696040504</x:v>
      </x:c>
      <x:c r="E62" s="426" t="n">
        <x:f>B62/B61-1</x:f>
        <x:v>-0.05213887062640343</x:v>
      </x:c>
      <x:c r="F62" s="166" t="n">
        <x:v>0.16939890710382513</x:v>
      </x:c>
      <x:c r="G62" s="32" t="str">
        <x:v>完整月度均价</x:v>
      </x:c>
      <x:c r="H62" s="172" t="str">
        <x:v>https://fred.stlouisfed.org/series/PCOPPUSDM</x:v>
      </x:c>
      <x:c r="J62" t="n">
        <x:f>A62</x:f>
        <x:v>36831</x:v>
      </x:c>
      <x:c r="K62" t="n">
        <x:f>B62</x:f>
        <x:v>1795.60227272727</x:v>
      </x:c>
    </x:row>
    <x:row r="63">
      <x:c r="A63" s="623" t="n">
        <x:v>36861</x:v>
      </x:c>
      <x:c r="B63" s="624" t="n">
        <x:v>1852.4</x:v>
      </x:c>
      <x:c r="C63" s="189" t="n">
        <x:f>B63/2204.62262</x:f>
        <x:v>0.8402345068926128</x:v>
      </x:c>
      <x:c r="D63" s="426" t="n">
        <x:f>B63/B51-1</x:f>
        <x:v>0.049588374495881604</x:v>
      </x:c>
      <x:c r="E63" s="426" t="n">
        <x:f>B63/B62-1</x:f>
        <x:v>0.031631574617279945</x:v>
      </x:c>
      <x:c r="F63" s="166" t="n">
        <x:v>0.1830601092896175</x:v>
      </x:c>
      <x:c r="G63" s="32" t="str">
        <x:v>完整月度均价</x:v>
      </x:c>
      <x:c r="H63" s="172" t="str">
        <x:v>https://fred.stlouisfed.org/series/PCOPPUSDM</x:v>
      </x:c>
      <x:c r="J63" t="n">
        <x:f>A63</x:f>
        <x:v>36861</x:v>
      </x:c>
      <x:c r="K63" t="n">
        <x:f>B63</x:f>
        <x:v>1852.4</x:v>
      </x:c>
    </x:row>
    <x:row r="64">
      <x:c r="A64" s="623" t="n">
        <x:v>36892</x:v>
      </x:c>
      <x:c r="B64" s="624" t="n">
        <x:v>1787.05681818182</x:v>
      </x:c>
      <x:c r="C64" s="189" t="n">
        <x:f>B64/2204.62262</x:f>
        <x:v>0.8105953381635085</x:v>
      </x:c>
      <x:c r="D64" s="426" t="n">
        <x:f>B64/B52-1</x:f>
        <x:v>-0.030801411079089847</x:v>
      </x:c>
      <x:c r="E64" s="426" t="n">
        <x:f>B64/B63-1</x:f>
        <x:v>-0.03527487681827901</x:v>
      </x:c>
      <x:c r="F64" s="166" t="n">
        <x:v>0.16393442622950818</x:v>
      </x:c>
      <x:c r="G64" s="32" t="str">
        <x:v>完整月度均价</x:v>
      </x:c>
      <x:c r="H64" s="172" t="str">
        <x:v>https://fred.stlouisfed.org/series/PCOPPUSDM</x:v>
      </x:c>
      <x:c r="J64" t="n">
        <x:f>A64</x:f>
        <x:v>36892</x:v>
      </x:c>
      <x:c r="K64" t="n">
        <x:f>B64</x:f>
        <x:v>1787.05681818182</x:v>
      </x:c>
    </x:row>
    <x:row r="65">
      <x:c r="A65" s="623" t="n">
        <x:v>36923</x:v>
      </x:c>
      <x:c r="B65" s="624" t="n">
        <x:v>1766.125</x:v>
      </x:c>
      <x:c r="C65" s="189" t="n">
        <x:f>B65/2204.62262</x:f>
        <x:v>0.8011008251380456</x:v>
      </x:c>
      <x:c r="D65" s="426" t="n">
        <x:f>B65/B53-1</x:f>
        <x:v>-0.022633887190271373</x:v>
      </x:c>
      <x:c r="E65" s="426" t="n">
        <x:f>B65/B64-1</x:f>
        <x:v>-0.011713012126338795</x:v>
      </x:c>
      <x:c r="F65" s="166" t="n">
        <x:v>0.15846994535519127</x:v>
      </x:c>
      <x:c r="G65" s="32" t="str">
        <x:v>完整月度均价</x:v>
      </x:c>
      <x:c r="H65" s="172" t="str">
        <x:v>https://fred.stlouisfed.org/series/PCOPPUSDM</x:v>
      </x:c>
      <x:c r="J65" t="n">
        <x:f>A65</x:f>
        <x:v>36923</x:v>
      </x:c>
      <x:c r="K65" t="n">
        <x:f>B65</x:f>
        <x:v>1766.125</x:v>
      </x:c>
    </x:row>
    <x:row r="66">
      <x:c r="A66" s="623" t="n">
        <x:v>36951</x:v>
      </x:c>
      <x:c r="B66" s="624" t="n">
        <x:v>1742.15909090909</x:v>
      </x:c>
      <x:c r="C66" s="189" t="n">
        <x:f>B66/2204.62262</x:f>
        <x:v>0.7902300716251791</x:v>
      </x:c>
      <x:c r="D66" s="426" t="n">
        <x:f>B66/B54-1</x:f>
        <x:v>0.001355955229963346</x:v>
      </x:c>
      <x:c r="E66" s="426" t="n">
        <x:f>B66/B65-1</x:f>
        <x:v>-0.013569769461906689</x:v>
      </x:c>
      <x:c r="F66" s="166" t="n">
        <x:v>0.13934426229508196</x:v>
      </x:c>
      <x:c r="G66" s="32" t="str">
        <x:v>完整月度均价</x:v>
      </x:c>
      <x:c r="H66" s="172" t="str">
        <x:v>https://fred.stlouisfed.org/series/PCOPPUSDM</x:v>
      </x:c>
      <x:c r="J66" t="n">
        <x:f>A66</x:f>
        <x:v>36951</x:v>
      </x:c>
      <x:c r="K66" t="n">
        <x:f>B66</x:f>
        <x:v>1742.15909090909</x:v>
      </x:c>
    </x:row>
    <x:row r="67">
      <x:c r="A67" s="623" t="n">
        <x:v>36982</x:v>
      </x:c>
      <x:c r="B67" s="624" t="n">
        <x:v>1665.97222222222</x:v>
      </x:c>
      <x:c r="C67" s="189" t="n">
        <x:f>B67/2204.62262</x:f>
        <x:v>0.755672289265643</x:v>
      </x:c>
      <x:c r="D67" s="426" t="n">
        <x:f>B67/B55-1</x:f>
        <x:v>-0.009474526855834942</x:v>
      </x:c>
      <x:c r="E67" s="426" t="n">
        <x:f>B67/B66-1</x:f>
        <x:v>-0.04373129244305385</x:v>
      </x:c>
      <x:c r="F67" s="166" t="n">
        <x:v>0.1092896174863388</x:v>
      </x:c>
      <x:c r="G67" s="32" t="str">
        <x:v>完整月度均价</x:v>
      </x:c>
      <x:c r="H67" s="172" t="str">
        <x:v>https://fred.stlouisfed.org/series/PCOPPUSDM</x:v>
      </x:c>
      <x:c r="J67" t="n">
        <x:f>A67</x:f>
        <x:v>36982</x:v>
      </x:c>
      <x:c r="K67" t="n">
        <x:f>B67</x:f>
        <x:v>1665.97222222222</x:v>
      </x:c>
    </x:row>
    <x:row r="68">
      <x:c r="A68" s="623" t="n">
        <x:v>37012</x:v>
      </x:c>
      <x:c r="B68" s="624" t="n">
        <x:v>1684.85</x:v>
      </x:c>
      <x:c r="C68" s="189" t="n">
        <x:f>B68/2204.62262</x:f>
        <x:v>0.7642351052353803</x:v>
      </x:c>
      <x:c r="D68" s="426" t="n">
        <x:f>B68/B56-1</x:f>
        <x:v>-0.056158169385433165</x:v>
      </x:c>
      <x:c r="E68" s="426" t="n">
        <x:f>B68/B67-1</x:f>
        <x:v>0.011331388078367421</x:v>
      </x:c>
      <x:c r="F68" s="166" t="n">
        <x:v>0.11748633879781421</x:v>
      </x:c>
      <x:c r="G68" s="32" t="str">
        <x:v>完整月度均价</x:v>
      </x:c>
      <x:c r="H68" s="172" t="str">
        <x:v>https://fred.stlouisfed.org/series/PCOPPUSDM</x:v>
      </x:c>
      <x:c r="J68" t="n">
        <x:f>A68</x:f>
        <x:v>37012</x:v>
      </x:c>
      <x:c r="K68" t="n">
        <x:f>B68</x:f>
        <x:v>1684.85</x:v>
      </x:c>
    </x:row>
    <x:row r="69">
      <x:c r="A69" s="623" t="n">
        <x:v>37043</x:v>
      </x:c>
      <x:c r="B69" s="624" t="n">
        <x:v>1610.46904761905</x:v>
      </x:c>
      <x:c r="C69" s="189" t="n">
        <x:f>B69/2204.62262</x:f>
        <x:v>0.7304964727337552</x:v>
      </x:c>
      <x:c r="D69" s="426" t="n">
        <x:f>B69/B57-1</x:f>
        <x:v>-0.08082066312058855</x:v>
      </x:c>
      <x:c r="E69" s="426" t="n">
        <x:f>B69/B68-1</x:f>
        <x:v>-0.04414692843929724</x:v>
      </x:c>
      <x:c r="F69" s="166" t="n">
        <x:v>0.07650273224043716</x:v>
      </x:c>
      <x:c r="G69" s="32" t="str">
        <x:v>完整月度均价</x:v>
      </x:c>
      <x:c r="H69" s="172" t="str">
        <x:v>https://fred.stlouisfed.org/series/PCOPPUSDM</x:v>
      </x:c>
      <x:c r="J69" t="n">
        <x:f>A69</x:f>
        <x:v>37043</x:v>
      </x:c>
      <x:c r="K69" t="n">
        <x:f>B69</x:f>
        <x:v>1610.46904761905</x:v>
      </x:c>
    </x:row>
    <x:row r="70">
      <x:c r="A70" s="623" t="n">
        <x:v>37073</x:v>
      </x:c>
      <x:c r="B70" s="624" t="n">
        <x:v>1526.77045454545</x:v>
      </x:c>
      <x:c r="C70" s="189" t="n">
        <x:f>B70/2204.62262</x:f>
        <x:v>0.6925314295039983</x:v>
      </x:c>
      <x:c r="D70" s="426" t="n">
        <x:f>B70/B58-1</x:f>
        <x:v>-0.15327260483139493</x:v>
      </x:c>
      <x:c r="E70" s="426" t="n">
        <x:f>B70/B69-1</x:f>
        <x:v>-0.0519715626930809</x:v>
      </x:c>
      <x:c r="F70" s="166" t="n">
        <x:v>0.04644808743169399</x:v>
      </x:c>
      <x:c r="G70" s="32" t="str">
        <x:v>完整月度均价</x:v>
      </x:c>
      <x:c r="H70" s="172" t="str">
        <x:v>https://fred.stlouisfed.org/series/PCOPPUSDM</x:v>
      </x:c>
      <x:c r="J70" t="n">
        <x:f>A70</x:f>
        <x:v>37073</x:v>
      </x:c>
      <x:c r="K70" t="n">
        <x:f>B70</x:f>
        <x:v>1526.77045454545</x:v>
      </x:c>
    </x:row>
    <x:row r="71">
      <x:c r="A71" s="623" t="n">
        <x:v>37104</x:v>
      </x:c>
      <x:c r="B71" s="624" t="n">
        <x:v>1466.41136363636</x:v>
      </x:c>
      <x:c r="C71" s="189" t="n">
        <x:f>B71/2204.62262</x:f>
        <x:v>0.6651530063845393</x:v>
      </x:c>
      <x:c r="D71" s="426" t="n">
        <x:f>B71/B59-1</x:f>
        <x:v>-0.21038582652614435</x:v>
      </x:c>
      <x:c r="E71" s="426" t="n">
        <x:f>B71/B70-1</x:f>
        <x:v>-0.03953383478792838</x:v>
      </x:c>
      <x:c r="F71" s="166" t="n">
        <x:v>0.02459016393442623</x:v>
      </x:c>
      <x:c r="G71" s="32" t="str">
        <x:v>完整月度均价</x:v>
      </x:c>
      <x:c r="H71" s="172" t="str">
        <x:v>https://fred.stlouisfed.org/series/PCOPPUSDM</x:v>
      </x:c>
      <x:c r="J71" t="n">
        <x:f>A71</x:f>
        <x:v>37104</x:v>
      </x:c>
      <x:c r="K71" t="n">
        <x:f>B71</x:f>
        <x:v>1466.41136363636</x:v>
      </x:c>
    </x:row>
    <x:row r="72">
      <x:c r="A72" s="623" t="n">
        <x:v>37135</x:v>
      </x:c>
      <x:c r="B72" s="624" t="n">
        <x:v>1427.69736842105</x:v>
      </x:c>
      <x:c r="C72" s="189" t="n">
        <x:f>B72/2204.62262</x:f>
        <x:v>0.6475926335279323</x:v>
      </x:c>
      <x:c r="D72" s="426" t="n">
        <x:f>B72/B60-1</x:f>
        <x:v>-0.2722857605484984</x:v>
      </x:c>
      <x:c r="E72" s="426" t="n">
        <x:f>B72/B71-1</x:f>
        <x:v>-0.02640050137043959</x:v>
      </x:c>
      <x:c r="F72" s="166" t="n">
        <x:v>0.01366120218579235</x:v>
      </x:c>
      <x:c r="G72" s="32" t="str">
        <x:v>完整月度均价</x:v>
      </x:c>
      <x:c r="H72" s="172" t="str">
        <x:v>https://fred.stlouisfed.org/series/PCOPPUSDM</x:v>
      </x:c>
      <x:c r="J72" t="n">
        <x:f>A72</x:f>
        <x:v>37135</x:v>
      </x:c>
      <x:c r="K72" t="n">
        <x:f>B72</x:f>
        <x:v>1427.69736842105</x:v>
      </x:c>
    </x:row>
    <x:row r="73">
      <x:c r="A73" s="623" t="n">
        <x:v>37165</x:v>
      </x:c>
      <x:c r="B73" s="624" t="n">
        <x:v>1377.37608695652</x:v>
      </x:c>
      <x:c r="C73" s="189" t="n">
        <x:f>B73/2204.62262</x:f>
        <x:v>0.624767284187858</x:v>
      </x:c>
      <x:c r="D73" s="426" t="n">
        <x:f>B73/B61-1</x:f>
        <x:v>-0.2729117838708087</x:v>
      </x:c>
      <x:c r="E73" s="426" t="n">
        <x:f>B73/B72-1</x:f>
        <x:v>-0.0352464622948645</x:v>
      </x:c>
      <x:c r="F73" s="166" t="n">
        <x:v>0.00273224043715847</x:v>
      </x:c>
      <x:c r="G73" s="32" t="str">
        <x:v>完整月度均价</x:v>
      </x:c>
      <x:c r="H73" s="172" t="str">
        <x:v>https://fred.stlouisfed.org/series/PCOPPUSDM</x:v>
      </x:c>
      <x:c r="J73" t="n">
        <x:f>A73</x:f>
        <x:v>37165</x:v>
      </x:c>
      <x:c r="K73" t="n">
        <x:f>B73</x:f>
        <x:v>1377.37608695652</x:v>
      </x:c>
    </x:row>
    <x:row r="74">
      <x:c r="A74" s="623" t="n">
        <x:v>37196</x:v>
      </x:c>
      <x:c r="B74" s="624" t="n">
        <x:v>1434.29318181818</x:v>
      </x:c>
      <x:c r="C74" s="189" t="n">
        <x:f>B74/2204.62262</x:f>
        <x:v>0.6505844441613232</x:v>
      </x:c>
      <x:c r="D74" s="426" t="n">
        <x:f>B74/B62-1</x:f>
        <x:v>-0.20121888705359658</x:v>
      </x:c>
      <x:c r="E74" s="426" t="n">
        <x:f>B74/B73-1</x:f>
        <x:v>0.04132284232364247</x:v>
      </x:c>
      <x:c r="F74" s="166" t="n">
        <x:v>0.01912568306010929</x:v>
      </x:c>
      <x:c r="G74" s="32" t="str">
        <x:v>完整月度均价</x:v>
      </x:c>
      <x:c r="H74" s="172" t="str">
        <x:v>https://fred.stlouisfed.org/series/PCOPPUSDM</x:v>
      </x:c>
      <x:c r="J74" t="n">
        <x:f>A74</x:f>
        <x:v>37196</x:v>
      </x:c>
      <x:c r="K74" t="n">
        <x:f>B74</x:f>
        <x:v>1434.29318181818</x:v>
      </x:c>
    </x:row>
    <x:row r="75">
      <x:c r="A75" s="623" t="n">
        <x:v>37226</x:v>
      </x:c>
      <x:c r="B75" s="624" t="n">
        <x:v>1472.84705882353</x:v>
      </x:c>
      <x:c r="C75" s="189" t="n">
        <x:f>B75/2204.62262</x:f>
        <x:v>0.6680721886195334</x:v>
      </x:c>
      <x:c r="D75" s="426" t="n">
        <x:f>B75/B63-1</x:f>
        <x:v>-0.20489793844551396</x:v>
      </x:c>
      <x:c r="E75" s="426" t="n">
        <x:f>B75/B74-1</x:f>
        <x:v>0.026880053181649544</x:v>
      </x:c>
      <x:c r="F75" s="166" t="n">
        <x:v>0.0273224043715847</x:v>
      </x:c>
      <x:c r="G75" s="32" t="str">
        <x:v>完整月度均价</x:v>
      </x:c>
      <x:c r="H75" s="172" t="str">
        <x:v>https://fred.stlouisfed.org/series/PCOPPUSDM</x:v>
      </x:c>
      <x:c r="J75" t="n">
        <x:f>A75</x:f>
        <x:v>37226</x:v>
      </x:c>
      <x:c r="K75" t="n">
        <x:f>B75</x:f>
        <x:v>1472.84705882353</x:v>
      </x:c>
    </x:row>
    <x:row r="76">
      <x:c r="A76" s="623" t="n">
        <x:v>37257</x:v>
      </x:c>
      <x:c r="B76" s="624" t="n">
        <x:v>1508.22727272727</x:v>
      </x:c>
      <x:c r="C76" s="189" t="n">
        <x:f>B76/2204.62262</x:f>
        <x:v>0.6841203837086957</x:v>
      </x:c>
      <x:c r="D76" s="426" t="n">
        <x:f>B76/B64-1</x:f>
        <x:v>-0.15602724133765133</x:v>
      </x:c>
      <x:c r="E76" s="426" t="n">
        <x:f>B76/B75-1</x:f>
        <x:v>0.024021648202903645</x:v>
      </x:c>
      <x:c r="F76" s="166" t="n">
        <x:v>0.040983606557377046</x:v>
      </x:c>
      <x:c r="G76" s="32" t="str">
        <x:v>完整月度均价</x:v>
      </x:c>
      <x:c r="H76" s="172" t="str">
        <x:v>https://fred.stlouisfed.org/series/PCOPPUSDM</x:v>
      </x:c>
      <x:c r="J76" t="n">
        <x:f>A76</x:f>
        <x:v>37257</x:v>
      </x:c>
      <x:c r="K76" t="n">
        <x:f>B76</x:f>
        <x:v>1508.22727272727</x:v>
      </x:c>
    </x:row>
    <x:row r="77">
      <x:c r="A77" s="623" t="n">
        <x:v>37288</x:v>
      </x:c>
      <x:c r="B77" s="624" t="n">
        <x:v>1561.3675</x:v>
      </x:c>
      <x:c r="C77" s="189" t="n">
        <x:f>B77/2204.62262</x:f>
        <x:v>0.7082243853598853</x:v>
      </x:c>
      <x:c r="D77" s="426" t="n">
        <x:f>B77/B65-1</x:f>
        <x:v>-0.11593601811876275</x:v>
      </x:c>
      <x:c r="E77" s="426" t="n">
        <x:f>B77/B76-1</x:f>
        <x:v>0.03523356740303374</x:v>
      </x:c>
      <x:c r="F77" s="166" t="n">
        <x:v>0.04918032786885246</x:v>
      </x:c>
      <x:c r="G77" s="32" t="str">
        <x:v>完整月度均价</x:v>
      </x:c>
      <x:c r="H77" s="172" t="str">
        <x:v>https://fred.stlouisfed.org/series/PCOPPUSDM</x:v>
      </x:c>
      <x:c r="J77" t="n">
        <x:f>A77</x:f>
        <x:v>37288</x:v>
      </x:c>
      <x:c r="K77" t="n">
        <x:f>B77</x:f>
        <x:v>1561.3675</x:v>
      </x:c>
    </x:row>
    <x:row r="78">
      <x:c r="A78" s="623" t="n">
        <x:v>37316</x:v>
      </x:c>
      <x:c r="B78" s="624" t="n">
        <x:v>1607.3925</x:v>
      </x:c>
      <x:c r="C78" s="189" t="n">
        <x:f>B78/2204.62262</x:f>
        <x:v>0.7291009742066421</x:v>
      </x:c>
      <x:c r="D78" s="426" t="n">
        <x:f>B78/B66-1</x:f>
        <x:v>-0.07735607592459681</x:v>
      </x:c>
      <x:c r="E78" s="426" t="n">
        <x:f>B78/B77-1</x:f>
        <x:v>0.02947736519429278</x:v>
      </x:c>
      <x:c r="F78" s="166" t="n">
        <x:v>0.07377049180327869</x:v>
      </x:c>
      <x:c r="G78" s="32" t="str">
        <x:v>完整月度均价</x:v>
      </x:c>
      <x:c r="H78" s="172" t="str">
        <x:v>https://fred.stlouisfed.org/series/PCOPPUSDM</x:v>
      </x:c>
      <x:c r="J78" t="n">
        <x:f>A78</x:f>
        <x:v>37316</x:v>
      </x:c>
      <x:c r="K78" t="n">
        <x:f>B78</x:f>
        <x:v>1607.3925</x:v>
      </x:c>
    </x:row>
    <x:row r="79">
      <x:c r="A79" s="623" t="n">
        <x:v>37347</x:v>
      </x:c>
      <x:c r="B79" s="624" t="n">
        <x:v>1588.57142857143</x:v>
      </x:c>
      <x:c r="C79" s="189" t="n">
        <x:f>B79/2204.62262</x:f>
        <x:v>0.7205638798042587</x:v>
      </x:c>
      <x:c r="D79" s="426" t="n">
        <x:f>B79/B67-1</x:f>
        <x:v>-0.04645983445483015</x:v>
      </x:c>
      <x:c r="E79" s="426" t="n">
        <x:f>B79/B78-1</x:f>
        <x:v>-0.011709070080002215</x:v>
      </x:c>
      <x:c r="F79" s="166" t="n">
        <x:v>0.06557377049180328</x:v>
      </x:c>
      <x:c r="G79" s="32" t="str">
        <x:v>完整月度均价</x:v>
      </x:c>
      <x:c r="H79" s="172" t="str">
        <x:v>https://fred.stlouisfed.org/series/PCOPPUSDM</x:v>
      </x:c>
      <x:c r="J79" t="n">
        <x:f>A79</x:f>
        <x:v>37347</x:v>
      </x:c>
      <x:c r="K79" t="n">
        <x:f>B79</x:f>
        <x:v>1588.57142857143</x:v>
      </x:c>
    </x:row>
    <x:row r="80">
      <x:c r="A80" s="623" t="n">
        <x:v>37377</x:v>
      </x:c>
      <x:c r="B80" s="624" t="n">
        <x:v>1597.02272727273</x:v>
      </x:c>
      <x:c r="C80" s="189" t="n">
        <x:f>B80/2204.62262</x:f>
        <x:v>0.724397324414974</x:v>
      </x:c>
      <x:c r="D80" s="426" t="n">
        <x:f>B80/B68-1</x:f>
        <x:v>-0.05212765096434102</x:v>
      </x:c>
      <x:c r="E80" s="426" t="n">
        <x:f>B80/B79-1</x:f>
        <x:v>0.0053200621321132235</x:v>
      </x:c>
      <x:c r="F80" s="166" t="n">
        <x:v>0.07103825136612021</x:v>
      </x:c>
      <x:c r="G80" s="32" t="str">
        <x:v>完整月度均价</x:v>
      </x:c>
      <x:c r="H80" s="172" t="str">
        <x:v>https://fred.stlouisfed.org/series/PCOPPUSDM</x:v>
      </x:c>
      <x:c r="J80" t="n">
        <x:f>A80</x:f>
        <x:v>37377</x:v>
      </x:c>
      <x:c r="K80" t="n">
        <x:f>B80</x:f>
        <x:v>1597.02272727273</x:v>
      </x:c>
    </x:row>
    <x:row r="81">
      <x:c r="A81" s="623" t="n">
        <x:v>37408</x:v>
      </x:c>
      <x:c r="B81" s="624" t="n">
        <x:v>1650.59444444444</x:v>
      </x:c>
      <x:c r="C81" s="189" t="n">
        <x:f>B81/2204.62262</x:f>
        <x:v>0.7486970465922371</x:v>
      </x:c>
      <x:c r="D81" s="426" t="n">
        <x:f>B81/B69-1</x:f>
        <x:v>0.024915348037711338</x:v>
      </x:c>
      <x:c r="E81" s="426" t="n">
        <x:f>B81/B80-1</x:f>
        <x:v>0.03354474313787348</x:v>
      </x:c>
      <x:c r="F81" s="166" t="n">
        <x:v>0.09289617486338798</x:v>
      </x:c>
      <x:c r="G81" s="32" t="str">
        <x:v>完整月度均价</x:v>
      </x:c>
      <x:c r="H81" s="172" t="str">
        <x:v>https://fred.stlouisfed.org/series/PCOPPUSDM</x:v>
      </x:c>
      <x:c r="J81" t="n">
        <x:f>A81</x:f>
        <x:v>37408</x:v>
      </x:c>
      <x:c r="K81" t="n">
        <x:f>B81</x:f>
        <x:v>1650.59444444444</x:v>
      </x:c>
    </x:row>
    <x:row r="82">
      <x:c r="A82" s="623" t="n">
        <x:v>37438</x:v>
      </x:c>
      <x:c r="B82" s="624" t="n">
        <x:v>1588.2847826087</x:v>
      </x:c>
      <x:c r="C82" s="189" t="n">
        <x:f>B82/2204.62262</x:f>
        <x:v>0.720433859382564</x:v>
      </x:c>
      <x:c r="D82" s="426" t="n">
        <x:f>B82/B70-1</x:f>
        <x:v>0.04029048890755749</x:v>
      </x:c>
      <x:c r="E82" s="426" t="n">
        <x:f>B82/B81-1</x:f>
        <x:v>-0.03774983130802445</x:v>
      </x:c>
      <x:c r="F82" s="166" t="n">
        <x:v>0.06284153005464481</x:v>
      </x:c>
      <x:c r="G82" s="32" t="str">
        <x:v>完整月度均价</x:v>
      </x:c>
      <x:c r="H82" s="172" t="str">
        <x:v>https://fred.stlouisfed.org/series/PCOPPUSDM</x:v>
      </x:c>
      <x:c r="J82" t="n">
        <x:f>A82</x:f>
        <x:v>37438</x:v>
      </x:c>
      <x:c r="K82" t="n">
        <x:f>B82</x:f>
        <x:v>1588.2847826087</x:v>
      </x:c>
    </x:row>
    <x:row r="83">
      <x:c r="A83" s="623" t="n">
        <x:v>37469</x:v>
      </x:c>
      <x:c r="B83" s="624" t="n">
        <x:v>1482.91666666667</x:v>
      </x:c>
      <x:c r="C83" s="189" t="n">
        <x:f>B83/2204.62262</x:f>
        <x:v>0.6726396859099041</x:v>
      </x:c>
      <x:c r="D83" s="426" t="n">
        <x:f>B83/B71-1</x:f>
        <x:v>0.011255574963208614</x:v>
      </x:c>
      <x:c r="E83" s="426" t="n">
        <x:f>B83/B82-1</x:f>
        <x:v>-0.06634082067383829</x:v>
      </x:c>
      <x:c r="F83" s="166" t="n">
        <x:v>0.03551912568306011</x:v>
      </x:c>
      <x:c r="G83" s="32" t="str">
        <x:v>完整月度均价</x:v>
      </x:c>
      <x:c r="H83" s="172" t="str">
        <x:v>https://fred.stlouisfed.org/series/PCOPPUSDM</x:v>
      </x:c>
      <x:c r="J83" t="n">
        <x:f>A83</x:f>
        <x:v>37469</x:v>
      </x:c>
      <x:c r="K83" t="n">
        <x:f>B83</x:f>
        <x:v>1482.91666666667</x:v>
      </x:c>
    </x:row>
    <x:row r="84">
      <x:c r="A84" s="623" t="n">
        <x:v>37500</x:v>
      </x:c>
      <x:c r="B84" s="624" t="n">
        <x:v>1478.93333333333</x:v>
      </x:c>
      <x:c r="C84" s="189" t="n">
        <x:f>B84/2204.62262</x:f>
        <x:v>0.6708328763012192</x:v>
      </x:c>
      <x:c r="D84" s="426" t="n">
        <x:f>B84/B72-1</x:f>
        <x:v>0.0358871326974175</x:v>
      </x:c>
      <x:c r="E84" s="426" t="n">
        <x:f>B84/B83-1</x:f>
        <x:v>-0.0026861477943287415</x:v>
      </x:c>
      <x:c r="F84" s="166" t="n">
        <x:v>0.03278688524590164</x:v>
      </x:c>
      <x:c r="G84" s="32" t="str">
        <x:v>完整月度均价</x:v>
      </x:c>
      <x:c r="H84" s="172" t="str">
        <x:v>https://fred.stlouisfed.org/series/PCOPPUSDM</x:v>
      </x:c>
      <x:c r="J84" t="n">
        <x:f>A84</x:f>
        <x:v>37500</x:v>
      </x:c>
      <x:c r="K84" t="n">
        <x:f>B84</x:f>
        <x:v>1478.93333333333</x:v>
      </x:c>
    </x:row>
    <x:row r="85">
      <x:c r="A85" s="623" t="n">
        <x:v>37530</x:v>
      </x:c>
      <x:c r="B85" s="624" t="n">
        <x:v>1486.17173913043</x:v>
      </x:c>
      <x:c r="C85" s="189" t="n">
        <x:f>B85/2204.62262</x:f>
        <x:v>0.674116161944501</x:v>
      </x:c>
      <x:c r="D85" s="426" t="n">
        <x:f>B85/B73-1</x:f>
        <x:v>0.07898761507781593</x:v>
      </x:c>
      <x:c r="E85" s="426" t="n">
        <x:f>B85/B84-1</x:f>
        <x:v>0.004894342181595013</x:v>
      </x:c>
      <x:c r="F85" s="166" t="n">
        <x:v>0.03825136612021858</x:v>
      </x:c>
      <x:c r="G85" s="32" t="str">
        <x:v>完整月度均价</x:v>
      </x:c>
      <x:c r="H85" s="172" t="str">
        <x:v>https://fred.stlouisfed.org/series/PCOPPUSDM</x:v>
      </x:c>
      <x:c r="J85" t="n">
        <x:f>A85</x:f>
        <x:v>37530</x:v>
      </x:c>
      <x:c r="K85" t="n">
        <x:f>B85</x:f>
        <x:v>1486.17173913043</x:v>
      </x:c>
    </x:row>
    <x:row r="86">
      <x:c r="A86" s="623" t="n">
        <x:v>37561</x:v>
      </x:c>
      <x:c r="B86" s="624" t="n">
        <x:v>1581.03571428571</x:v>
      </x:c>
      <x:c r="C86" s="189" t="n">
        <x:f>B86/2204.62262</x:f>
        <x:v>0.7171457372988896</x:v>
      </x:c>
      <x:c r="D86" s="426" t="n">
        <x:f>B86/B74-1</x:f>
        <x:v>0.102309997933276</x:v>
      </x:c>
      <x:c r="E86" s="426" t="n">
        <x:f>B86/B85-1</x:f>
        <x:v>0.06383109882763982</x:v>
      </x:c>
      <x:c r="F86" s="166" t="n">
        <x:v>0.0546448087431694</x:v>
      </x:c>
      <x:c r="G86" s="32" t="str">
        <x:v>完整月度均价</x:v>
      </x:c>
      <x:c r="H86" s="172" t="str">
        <x:v>https://fred.stlouisfed.org/series/PCOPPUSDM</x:v>
      </x:c>
      <x:c r="J86" t="n">
        <x:f>A86</x:f>
        <x:v>37561</x:v>
      </x:c>
      <x:c r="K86" t="n">
        <x:f>B86</x:f>
        <x:v>1581.03571428571</x:v>
      </x:c>
    </x:row>
    <x:row r="87">
      <x:c r="A87" s="623" t="n">
        <x:v>37591</x:v>
      </x:c>
      <x:c r="B87" s="624" t="n">
        <x:v>1592.96428571429</x:v>
      </x:c>
      <x:c r="C87" s="189" t="n">
        <x:f>B87/2204.62262</x:f>
        <x:v>0.722556446288431</x:v>
      </x:c>
      <x:c r="D87" s="426" t="n">
        <x:f>B87/B75-1</x:f>
        <x:v>0.0815544466556537</x:v>
      </x:c>
      <x:c r="E87" s="426" t="n">
        <x:f>B87/B86-1</x:f>
        <x:v>0.007544783031020463</x:v>
      </x:c>
      <x:c r="F87" s="166" t="n">
        <x:v>0.06830601092896176</x:v>
      </x:c>
      <x:c r="G87" s="32" t="str">
        <x:v>完整月度均价</x:v>
      </x:c>
      <x:c r="H87" s="172" t="str">
        <x:v>https://fred.stlouisfed.org/series/PCOPPUSDM</x:v>
      </x:c>
      <x:c r="J87" t="n">
        <x:f>A87</x:f>
        <x:v>37591</x:v>
      </x:c>
      <x:c r="K87" t="n">
        <x:f>B87</x:f>
        <x:v>1592.96428571429</x:v>
      </x:c>
    </x:row>
    <x:row r="88">
      <x:c r="A88" s="623" t="n">
        <x:v>37622</x:v>
      </x:c>
      <x:c r="B88" s="624" t="n">
        <x:v>1650.311363636364</x:v>
      </x:c>
      <x:c r="C88" s="189" t="n">
        <x:f>B88/2204.62262</x:f>
        <x:v>0.7485686432974927</x:v>
      </x:c>
      <x:c r="D88" s="426" t="n">
        <x:f>B88/B76-1</x:f>
        <x:v>0.0942060215183409</x:v>
      </x:c>
      <x:c r="E88" s="426" t="n">
        <x:f>B88/B87-1</x:f>
        <x:v>0.03600022827652993</x:v>
      </x:c>
      <x:c r="F88" s="166" t="n">
        <x:v>0.09016393442622951</x:v>
      </x:c>
      <x:c r="G88" s="32" t="str">
        <x:v>完整月度均价</x:v>
      </x:c>
      <x:c r="H88" s="172" t="str">
        <x:v>https://fred.stlouisfed.org/series/PCOPPUSDM</x:v>
      </x:c>
      <x:c r="J88" t="n">
        <x:f>A88</x:f>
        <x:v>37622</x:v>
      </x:c>
      <x:c r="K88" t="n">
        <x:f>B88</x:f>
        <x:v>1650.311363636364</x:v>
      </x:c>
    </x:row>
    <x:row r="89">
      <x:c r="A89" s="623" t="n">
        <x:v>37653</x:v>
      </x:c>
      <x:c r="B89" s="624" t="n">
        <x:v>1682.145</x:v>
      </x:c>
      <x:c r="C89" s="189" t="n">
        <x:f>B89/2204.62262</x:f>
        <x:v>0.7630081378735014</x:v>
      </x:c>
      <x:c r="D89" s="426" t="n">
        <x:f>B89/B77-1</x:f>
        <x:v>0.07735366593707105</x:v>
      </x:c>
      <x:c r="E89" s="426" t="n">
        <x:f>B89/B88-1</x:f>
        <x:v>0.019289472923153417</x:v>
      </x:c>
      <x:c r="F89" s="166" t="n">
        <x:v>0.11475409836065574</x:v>
      </x:c>
      <x:c r="G89" s="32" t="str">
        <x:v>完整月度均价</x:v>
      </x:c>
      <x:c r="H89" s="172" t="str">
        <x:v>https://fred.stlouisfed.org/series/PCOPPUSDM</x:v>
      </x:c>
      <x:c r="J89" t="n">
        <x:f>A89</x:f>
        <x:v>37653</x:v>
      </x:c>
      <x:c r="K89" t="n">
        <x:f>B89</x:f>
        <x:v>1682.145</x:v>
      </x:c>
    </x:row>
    <x:row r="90">
      <x:c r="A90" s="623" t="n">
        <x:v>37681</x:v>
      </x:c>
      <x:c r="B90" s="624" t="n">
        <x:v>1655.692857142857</x:v>
      </x:c>
      <x:c r="C90" s="189" t="n">
        <x:f>B90/2204.62262</x:f>
        <x:v>0.7510096476932896</x:v>
      </x:c>
      <x:c r="D90" s="426" t="n">
        <x:f>B90/B78-1</x:f>
        <x:v>0.030048887961625415</x:v>
      </x:c>
      <x:c r="E90" s="426" t="n">
        <x:f>B90/B89-1</x:f>
        <x:v>-0.015725245360621698</x:v>
      </x:c>
      <x:c r="F90" s="166" t="n">
        <x:v>0.10109289617486339</x:v>
      </x:c>
      <x:c r="G90" s="32" t="str">
        <x:v>完整月度均价</x:v>
      </x:c>
      <x:c r="H90" s="172" t="str">
        <x:v>https://fred.stlouisfed.org/series/PCOPPUSDM</x:v>
      </x:c>
      <x:c r="J90" t="n">
        <x:f>A90</x:f>
        <x:v>37681</x:v>
      </x:c>
      <x:c r="K90" t="n">
        <x:f>B90</x:f>
        <x:v>1655.692857142857</x:v>
      </x:c>
    </x:row>
    <x:row r="91">
      <x:c r="A91" s="623" t="n">
        <x:v>37712</x:v>
      </x:c>
      <x:c r="B91" s="624" t="n">
        <x:v>1587.8675</x:v>
      </x:c>
      <x:c r="C91" s="189" t="n">
        <x:f>B91/2204.62262</x:f>
        <x:v>0.7202445831749653</x:v>
      </x:c>
      <x:c r="D91" s="426" t="n">
        <x:f>B91/B79-1</x:f>
        <x:v>-0.0004431205035979602</x:v>
      </x:c>
      <x:c r="E91" s="426" t="n">
        <x:f>B91/B90-1</x:f>
        <x:v>-0.04096493914934185</x:v>
      </x:c>
      <x:c r="F91" s="166" t="n">
        <x:v>0.060109289617486336</x:v>
      </x:c>
      <x:c r="G91" s="32" t="str">
        <x:v>完整月度均价</x:v>
      </x:c>
      <x:c r="H91" s="172" t="str">
        <x:v>https://fred.stlouisfed.org/series/PCOPPUSDM</x:v>
      </x:c>
      <x:c r="J91" t="n">
        <x:f>A91</x:f>
        <x:v>37712</x:v>
      </x:c>
      <x:c r="K91" t="n">
        <x:f>B91</x:f>
        <x:v>1587.8675</x:v>
      </x:c>
    </x:row>
    <x:row r="92">
      <x:c r="A92" s="623" t="n">
        <x:v>37742</x:v>
      </x:c>
      <x:c r="B92" s="624" t="n">
        <x:v>1651.1</x:v>
      </x:c>
      <x:c r="C92" s="189" t="n">
        <x:f>B92/2204.62262</x:f>
        <x:v>0.7489263627350425</x:v>
      </x:c>
      <x:c r="D92" s="426" t="n">
        <x:f>B92/B80-1</x:f>
        <x:v>0.03386130441588575</x:v>
      </x:c>
      <x:c r="E92" s="426" t="n">
        <x:f>B92/B91-1</x:f>
        <x:v>0.03982227736256316</x:v>
      </x:c>
      <x:c r="F92" s="166" t="n">
        <x:v>0.09562841530054644</x:v>
      </x:c>
      <x:c r="G92" s="32" t="str">
        <x:v>完整月度均价</x:v>
      </x:c>
      <x:c r="H92" s="172" t="str">
        <x:v>https://fred.stlouisfed.org/series/PCOPPUSDM</x:v>
      </x:c>
      <x:c r="J92" t="n">
        <x:f>A92</x:f>
        <x:v>37742</x:v>
      </x:c>
      <x:c r="K92" t="n">
        <x:f>B92</x:f>
        <x:v>1651.1</x:v>
      </x:c>
    </x:row>
    <x:row r="93">
      <x:c r="A93" s="623" t="n">
        <x:v>37773</x:v>
      </x:c>
      <x:c r="B93" s="624" t="n">
        <x:v>1685.107142857143</x:v>
      </x:c>
      <x:c r="C93" s="189" t="n">
        <x:f>B93/2204.62262</x:f>
        <x:v>0.7643517432734782</x:v>
      </x:c>
      <x:c r="D93" s="426" t="n">
        <x:f>B93/B81-1</x:f>
        <x:v>0.020909253953244278</x:v>
      </x:c>
      <x:c r="E93" s="426" t="n">
        <x:f>B93/B92-1</x:f>
        <x:v>0.020596658504719922</x:v>
      </x:c>
      <x:c r="F93" s="166" t="n">
        <x:v>0.12021857923497267</x:v>
      </x:c>
      <x:c r="G93" s="32" t="str">
        <x:v>完整月度均价</x:v>
      </x:c>
      <x:c r="H93" s="172" t="str">
        <x:v>https://fred.stlouisfed.org/series/PCOPPUSDM</x:v>
      </x:c>
      <x:c r="J93" t="n">
        <x:f>A93</x:f>
        <x:v>37773</x:v>
      </x:c>
      <x:c r="K93" t="n">
        <x:f>B93</x:f>
        <x:v>1685.107142857143</x:v>
      </x:c>
    </x:row>
    <x:row r="94">
      <x:c r="A94" s="623" t="n">
        <x:v>37803</x:v>
      </x:c>
      <x:c r="B94" s="624" t="n">
        <x:v>1712.826086956522</x:v>
      </x:c>
      <x:c r="C94" s="189" t="n">
        <x:f>B94/2204.62262</x:f>
        <x:v>0.7769248448319567</x:v>
      </x:c>
      <x:c r="D94" s="426" t="n">
        <x:f>B94/B82-1</x:f>
        <x:v>0.07841245204356073</x:v>
      </x:c>
      <x:c r="E94" s="426" t="n">
        <x:f>B94/B93-1</x:f>
        <x:v>0.016449365974664953</x:v>
      </x:c>
      <x:c r="F94" s="166" t="n">
        <x:v>0.12568306010928962</x:v>
      </x:c>
      <x:c r="G94" s="32" t="str">
        <x:v>完整月度均价</x:v>
      </x:c>
      <x:c r="H94" s="172" t="str">
        <x:v>https://fred.stlouisfed.org/series/PCOPPUSDM</x:v>
      </x:c>
      <x:c r="J94" t="n">
        <x:f>A94</x:f>
        <x:v>37803</x:v>
      </x:c>
      <x:c r="K94" t="n">
        <x:f>B94</x:f>
        <x:v>1712.826086956522</x:v>
      </x:c>
    </x:row>
    <x:row r="95">
      <x:c r="A95" s="623" t="n">
        <x:v>37834</x:v>
      </x:c>
      <x:c r="B95" s="624" t="n">
        <x:v>1756.725</x:v>
      </x:c>
      <x:c r="C95" s="189" t="n">
        <x:f>B95/2204.62262</x:f>
        <x:v>0.79683705685647</x:v>
      </x:c>
      <x:c r="D95" s="426" t="n">
        <x:f>B95/B83-1</x:f>
        <x:v>0.18464175330148658</x:v>
      </x:c>
      <x:c r="E95" s="426" t="n">
        <x:f>B95/B94-1</x:f>
        <x:v>0.025629521512882114</x:v>
      </x:c>
      <x:c r="F95" s="166" t="n">
        <x:v>0.15027322404371585</x:v>
      </x:c>
      <x:c r="G95" s="32" t="str">
        <x:v>完整月度均价</x:v>
      </x:c>
      <x:c r="H95" s="172" t="str">
        <x:v>https://fred.stlouisfed.org/series/PCOPPUSDM</x:v>
      </x:c>
      <x:c r="J95" t="n">
        <x:f>A95</x:f>
        <x:v>37834</x:v>
      </x:c>
      <x:c r="K95" t="n">
        <x:f>B95</x:f>
        <x:v>1756.725</x:v>
      </x:c>
    </x:row>
    <x:row r="96">
      <x:c r="A96" s="623" t="n">
        <x:v>37865</x:v>
      </x:c>
      <x:c r="B96" s="624" t="n">
        <x:v>1789.670454545455</x:v>
      </x:c>
      <x:c r="C96" s="189" t="n">
        <x:f>B96/2204.62262</x:f>
        <x:v>0.811780863677002</x:v>
      </x:c>
      <x:c r="D96" s="426" t="n">
        <x:f>B96/B84-1</x:f>
        <x:v>0.2101089442022126</x:v>
      </x:c>
      <x:c r="E96" s="426" t="n">
        <x:f>B96/B95-1</x:f>
        <x:v>0.01875390544647293</x:v>
      </x:c>
      <x:c r="F96" s="166" t="n">
        <x:v>0.16666666666666666</x:v>
      </x:c>
      <x:c r="G96" s="32" t="str">
        <x:v>完整月度均价</x:v>
      </x:c>
      <x:c r="H96" s="172" t="str">
        <x:v>https://fred.stlouisfed.org/series/PCOPPUSDM</x:v>
      </x:c>
      <x:c r="J96" t="n">
        <x:f>A96</x:f>
        <x:v>37865</x:v>
      </x:c>
      <x:c r="K96" t="n">
        <x:f>B96</x:f>
        <x:v>1789.670454545455</x:v>
      </x:c>
    </x:row>
    <x:row r="97">
      <x:c r="A97" s="623" t="n">
        <x:v>37895</x:v>
      </x:c>
      <x:c r="B97" s="624" t="n">
        <x:v>1925.582608695652</x:v>
      </x:c>
      <x:c r="C97" s="189" t="n">
        <x:f>B97/2204.62262</x:f>
        <x:v>0.8734295798414932</x:v>
      </x:c>
      <x:c r="D97" s="426" t="n">
        <x:f>B97/B85-1</x:f>
        <x:v>0.2956662800103602</x:v>
      </x:c>
      <x:c r="E97" s="426" t="n">
        <x:f>B97/B96-1</x:f>
        <x:v>0.07594255903649949</x:v>
      </x:c>
      <x:c r="F97" s="166" t="n">
        <x:v>0.19398907103825136</x:v>
      </x:c>
      <x:c r="G97" s="32" t="str">
        <x:v>完整月度均价</x:v>
      </x:c>
      <x:c r="H97" s="172" t="str">
        <x:v>https://fred.stlouisfed.org/series/PCOPPUSDM</x:v>
      </x:c>
      <x:c r="J97" t="n">
        <x:f>A97</x:f>
        <x:v>37895</x:v>
      </x:c>
      <x:c r="K97" t="n">
        <x:f>B97</x:f>
        <x:v>1925.582608695652</x:v>
      </x:c>
    </x:row>
    <x:row r="98">
      <x:c r="A98" s="623" t="n">
        <x:v>37926</x:v>
      </x:c>
      <x:c r="B98" s="624" t="n">
        <x:v>2053.275</x:v>
      </x:c>
      <x:c r="C98" s="189" t="n">
        <x:f>B98/2204.62262</x:f>
        <x:v>0.9313498742927713</x:v>
      </x:c>
      <x:c r="D98" s="426" t="n">
        <x:f>B98/B86-1</x:f>
        <x:v>0.2986898280964143</x:v>
      </x:c>
      <x:c r="E98" s="426" t="n">
        <x:f>B98/B97-1</x:f>
        <x:v>0.0663136396889481</x:v>
      </x:c>
      <x:c r="F98" s="166" t="n">
        <x:v>0.21311475409836064</x:v>
      </x:c>
      <x:c r="G98" s="32" t="str">
        <x:v>完整月度均价</x:v>
      </x:c>
      <x:c r="H98" s="172" t="str">
        <x:v>https://fred.stlouisfed.org/series/PCOPPUSDM</x:v>
      </x:c>
      <x:c r="J98" t="n">
        <x:f>A98</x:f>
        <x:v>37926</x:v>
      </x:c>
      <x:c r="K98" t="n">
        <x:f>B98</x:f>
        <x:v>2053.275</x:v>
      </x:c>
    </x:row>
    <x:row r="99">
      <x:c r="A99" s="623" t="n">
        <x:v>37956</x:v>
      </x:c>
      <x:c r="B99" s="624" t="n">
        <x:v>2202.035714285714</x:v>
      </x:c>
      <x:c r="C99" s="189" t="n">
        <x:f>B99/2204.62262</x:f>
        <x:v>0.9988265993051065</x:v>
      </x:c>
      <x:c r="D99" s="426" t="n">
        <x:f>B99/B87-1</x:f>
        <x:v>0.3823509629397088</x:v>
      </x:c>
      <x:c r="E99" s="426" t="n">
        <x:f>B99/B98-1</x:f>
        <x:v>0.07245045806612072</x:v>
      </x:c>
      <x:c r="F99" s="166" t="n">
        <x:v>0.22131147540983606</x:v>
      </x:c>
      <x:c r="G99" s="32" t="str">
        <x:v>完整月度均价</x:v>
      </x:c>
      <x:c r="H99" s="172" t="str">
        <x:v>https://fred.stlouisfed.org/series/PCOPPUSDM</x:v>
      </x:c>
      <x:c r="J99" t="n">
        <x:f>A99</x:f>
        <x:v>37956</x:v>
      </x:c>
      <x:c r="K99" t="n">
        <x:f>B99</x:f>
        <x:v>2202.035714285714</x:v>
      </x:c>
    </x:row>
    <x:row r="100">
      <x:c r="A100" s="623" t="n">
        <x:v>37987</x:v>
      </x:c>
      <x:c r="B100" s="624" t="n">
        <x:v>2421.47619047619</x:v>
      </x:c>
      <x:c r="C100" s="189" t="n">
        <x:f>B100/2204.62262</x:f>
        <x:v>1.0983631250577433</x:v>
      </x:c>
      <x:c r="D100" s="426" t="n">
        <x:f>B100/B88-1</x:f>
        <x:v>0.4672844433068737</x:v>
      </x:c>
      <x:c r="E100" s="426" t="n">
        <x:f>B100/B99-1</x:f>
        <x:v>0.09965345919089996</x:v>
      </x:c>
      <x:c r="F100" s="166" t="n">
        <x:v>0.24043715846994534</x:v>
      </x:c>
      <x:c r="G100" s="32" t="str">
        <x:v>完整月度均价</x:v>
      </x:c>
      <x:c r="H100" s="172" t="str">
        <x:v>https://fred.stlouisfed.org/series/PCOPPUSDM</x:v>
      </x:c>
      <x:c r="J100" t="n">
        <x:f>A100</x:f>
        <x:v>37987</x:v>
      </x:c>
      <x:c r="K100" t="n">
        <x:f>B100</x:f>
        <x:v>2421.47619047619</x:v>
      </x:c>
    </x:row>
    <x:row r="101">
      <x:c r="A101" s="623" t="n">
        <x:v>38018</x:v>
      </x:c>
      <x:c r="B101" s="624" t="n">
        <x:v>2751.7175</x:v>
      </x:c>
      <x:c r="C101" s="189" t="n">
        <x:f>B101/2204.62262</x:f>
        <x:v>1.2481580634421687</x:v>
      </x:c>
      <x:c r="D101" s="426" t="n">
        <x:f>B101/B89-1</x:f>
        <x:v>0.6358384681463252</x:v>
      </x:c>
      <x:c r="E101" s="426" t="n">
        <x:f>B101/B100-1</x:f>
        <x:v>0.13638015968220918</x:v>
      </x:c>
      <x:c r="F101" s="166" t="n">
        <x:v>0.273224043715847</x:v>
      </x:c>
      <x:c r="G101" s="32" t="str">
        <x:v>完整月度均价</x:v>
      </x:c>
      <x:c r="H101" s="172" t="str">
        <x:v>https://fred.stlouisfed.org/series/PCOPPUSDM</x:v>
      </x:c>
      <x:c r="J101" t="n">
        <x:f>A101</x:f>
        <x:v>38018</x:v>
      </x:c>
      <x:c r="K101" t="n">
        <x:f>B101</x:f>
        <x:v>2751.7175</x:v>
      </x:c>
    </x:row>
    <x:row r="102">
      <x:c r="A102" s="623" t="n">
        <x:v>38047</x:v>
      </x:c>
      <x:c r="B102" s="624" t="n">
        <x:v>3000.282608695652</x:v>
      </x:c>
      <x:c r="C102" s="189" t="n">
        <x:f>B102/2204.62262</x:f>
        <x:v>1.3609053002892857</x:v>
      </x:c>
      <x:c r="D102" s="426" t="n">
        <x:f>B102/B90-1</x:f>
        <x:v>0.8121009556525378</x:v>
      </x:c>
      <x:c r="E102" s="426" t="n">
        <x:f>B102/B101-1</x:f>
        <x:v>0.09033089650214876</x:v>
      </x:c>
      <x:c r="F102" s="166" t="n">
        <x:v>0.28688524590163933</x:v>
      </x:c>
      <x:c r="G102" s="32" t="str">
        <x:v>完整月度均价</x:v>
      </x:c>
      <x:c r="H102" s="172" t="str">
        <x:v>https://fred.stlouisfed.org/series/PCOPPUSDM</x:v>
      </x:c>
      <x:c r="J102" t="n">
        <x:f>A102</x:f>
        <x:v>38047</x:v>
      </x:c>
      <x:c r="K102" t="n">
        <x:f>B102</x:f>
        <x:v>3000.282608695652</x:v>
      </x:c>
    </x:row>
    <x:row r="103">
      <x:c r="A103" s="623" t="n">
        <x:v>38078</x:v>
      </x:c>
      <x:c r="B103" s="624" t="n">
        <x:v>2926.975</x:v>
      </x:c>
      <x:c r="C103" s="189" t="n">
        <x:f>B103/2204.62262</x:f>
        <x:v>1.3276535282941078</x:v>
      </x:c>
      <x:c r="D103" s="426" t="n">
        <x:f>B103/B91-1</x:f>
        <x:v>0.8433370542567309</x:v>
      </x:c>
      <x:c r="E103" s="426" t="n">
        <x:f>B103/B102-1</x:f>
        <x:v>-0.024433567852303772</x:v>
      </x:c>
      <x:c r="F103" s="166" t="n">
        <x:v>0.28415300546448086</x:v>
      </x:c>
      <x:c r="G103" s="32" t="str">
        <x:v>完整月度均价</x:v>
      </x:c>
      <x:c r="H103" s="172" t="str">
        <x:v>https://fred.stlouisfed.org/series/PCOPPUSDM</x:v>
      </x:c>
      <x:c r="J103" t="n">
        <x:f>A103</x:f>
        <x:v>38078</x:v>
      </x:c>
      <x:c r="K103" t="n">
        <x:f>B103</x:f>
        <x:v>2926.975</x:v>
      </x:c>
    </x:row>
    <x:row r="104">
      <x:c r="A104" s="623" t="n">
        <x:v>38108</x:v>
      </x:c>
      <x:c r="B104" s="624" t="n">
        <x:v>2728.460526315789</x:v>
      </x:c>
      <x:c r="C104" s="189" t="n">
        <x:f>B104/2204.62262</x:f>
        <x:v>1.2376088776208733</x:v>
      </x:c>
      <x:c r="D104" s="426" t="n">
        <x:f>B104/B92-1</x:f>
        <x:v>0.6525107663471561</x:v>
      </x:c>
      <x:c r="E104" s="426" t="n">
        <x:f>B104/B103-1</x:f>
        <x:v>-0.06782240151836305</x:v>
      </x:c>
      <x:c r="F104" s="166" t="n">
        <x:v>0.27049180327868855</x:v>
      </x:c>
      <x:c r="G104" s="32" t="str">
        <x:v>完整月度均价</x:v>
      </x:c>
      <x:c r="H104" s="172" t="str">
        <x:v>https://fred.stlouisfed.org/series/PCOPPUSDM</x:v>
      </x:c>
      <x:c r="J104" t="n">
        <x:f>A104</x:f>
        <x:v>38108</x:v>
      </x:c>
      <x:c r="K104" t="n">
        <x:f>B104</x:f>
        <x:v>2728.460526315789</x:v>
      </x:c>
    </x:row>
    <x:row r="105">
      <x:c r="A105" s="623" t="n">
        <x:v>38139</x:v>
      </x:c>
      <x:c r="B105" s="624" t="n">
        <x:v>2689.045454545455</x:v>
      </x:c>
      <x:c r="C105" s="189" t="n">
        <x:f>B105/2204.62262</x:f>
        <x:v>1.2197305017878546</x:v>
      </x:c>
      <x:c r="D105" s="426" t="n">
        <x:f>B105/B93-1</x:f>
        <x:v>0.5957712041894907</x:v>
      </x:c>
      <x:c r="E105" s="426" t="n">
        <x:f>B105/B104-1</x:f>
        <x:v>-0.014445901412235562</x:v>
      </x:c>
      <x:c r="F105" s="166" t="n">
        <x:v>0.2677595628415301</x:v>
      </x:c>
      <x:c r="G105" s="32" t="str">
        <x:v>完整月度均价</x:v>
      </x:c>
      <x:c r="H105" s="172" t="str">
        <x:v>https://fred.stlouisfed.org/series/PCOPPUSDM</x:v>
      </x:c>
      <x:c r="J105" t="n">
        <x:f>A105</x:f>
        <x:v>38139</x:v>
      </x:c>
      <x:c r="K105" t="n">
        <x:f>B105</x:f>
        <x:v>2689.045454545455</x:v>
      </x:c>
    </x:row>
    <x:row r="106">
      <x:c r="A106" s="623" t="n">
        <x:v>38169</x:v>
      </x:c>
      <x:c r="B106" s="624" t="n">
        <x:v>2816.795454545455</x:v>
      </x:c>
      <x:c r="C106" s="189" t="n">
        <x:f>B106/2204.62262</x:f>
        <x:v>1.277676927103948</x:v>
      </x:c>
      <x:c r="D106" s="426" t="n">
        <x:f>B106/B94-1</x:f>
        <x:v>0.6445309164753257</x:v>
      </x:c>
      <x:c r="E106" s="426" t="n">
        <x:f>B106/B105-1</x:f>
        <x:v>0.04750756436045234</x:v>
      </x:c>
      <x:c r="F106" s="166" t="n">
        <x:v>0.27595628415300544</x:v>
      </x:c>
      <x:c r="G106" s="32" t="str">
        <x:v>完整月度均价</x:v>
      </x:c>
      <x:c r="H106" s="172" t="str">
        <x:v>https://fred.stlouisfed.org/series/PCOPPUSDM</x:v>
      </x:c>
      <x:c r="J106" t="n">
        <x:f>A106</x:f>
        <x:v>38169</x:v>
      </x:c>
      <x:c r="K106" t="n">
        <x:f>B106</x:f>
        <x:v>2816.795454545455</x:v>
      </x:c>
    </x:row>
    <x:row r="107">
      <x:c r="A107" s="623" t="n">
        <x:v>38200</x:v>
      </x:c>
      <x:c r="B107" s="624" t="n">
        <x:v>2844.202380952381</x:v>
      </x:c>
      <x:c r="C107" s="189" t="n">
        <x:f>B107/2204.62262</x:f>
        <x:v>1.2901084998177061</x:v>
      </x:c>
      <x:c r="D107" s="426" t="n">
        <x:f>B107/B95-1</x:f>
        <x:v>0.6190367763607743</x:v>
      </x:c>
      <x:c r="E107" s="426" t="n">
        <x:f>B107/B106-1</x:f>
        <x:v>0.009729824848552449</x:v>
      </x:c>
      <x:c r="F107" s="166" t="n">
        <x:v>0.2786885245901639</x:v>
      </x:c>
      <x:c r="G107" s="32" t="str">
        <x:v>完整月度均价</x:v>
      </x:c>
      <x:c r="H107" s="172" t="str">
        <x:v>https://fred.stlouisfed.org/series/PCOPPUSDM</x:v>
      </x:c>
      <x:c r="J107" t="n">
        <x:f>A107</x:f>
        <x:v>38200</x:v>
      </x:c>
      <x:c r="K107" t="n">
        <x:f>B107</x:f>
        <x:v>2844.202380952381</x:v>
      </x:c>
    </x:row>
    <x:row r="108">
      <x:c r="A108" s="623" t="n">
        <x:v>38231</x:v>
      </x:c>
      <x:c r="B108" s="624" t="n">
        <x:v>2903.170454545455</x:v>
      </x:c>
      <x:c r="C108" s="189" t="n">
        <x:f>B108/2204.62262</x:f>
        <x:v>1.3168559680955532</x:v>
      </x:c>
      <x:c r="D108" s="426" t="n">
        <x:f>B108/B96-1</x:f>
        <x:v>0.622181584979459</x:v>
      </x:c>
      <x:c r="E108" s="426" t="n">
        <x:f>B108/B107-1</x:f>
        <x:v>0.020732727736951118</x:v>
      </x:c>
      <x:c r="F108" s="166" t="n">
        <x:v>0.2814207650273224</x:v>
      </x:c>
      <x:c r="G108" s="32" t="str">
        <x:v>完整月度均价</x:v>
      </x:c>
      <x:c r="H108" s="172" t="str">
        <x:v>https://fred.stlouisfed.org/series/PCOPPUSDM</x:v>
      </x:c>
      <x:c r="J108" t="n">
        <x:f>A108</x:f>
        <x:v>38231</x:v>
      </x:c>
      <x:c r="K108" t="n">
        <x:f>B108</x:f>
        <x:v>2903.170454545455</x:v>
      </x:c>
    </x:row>
    <x:row r="109">
      <x:c r="A109" s="623" t="n">
        <x:v>38261</x:v>
      </x:c>
      <x:c r="B109" s="624" t="n">
        <x:v>3009.404761904762</x:v>
      </x:c>
      <x:c r="C109" s="189" t="n">
        <x:f>B109/2204.62262</x:f>
        <x:v>1.3650430393863788</x:v>
      </x:c>
      <x:c r="D109" s="426" t="n">
        <x:f>B109/B97-1</x:f>
        <x:v>0.5628541451894746</x:v>
      </x:c>
      <x:c r="E109" s="426" t="n">
        <x:f>B109/B108-1</x:f>
        <x:v>0.036592514639633755</x:v>
      </x:c>
      <x:c r="F109" s="166" t="n">
        <x:v>0.2896174863387978</x:v>
      </x:c>
      <x:c r="G109" s="32" t="str">
        <x:v>完整月度均价</x:v>
      </x:c>
      <x:c r="H109" s="172" t="str">
        <x:v>https://fred.stlouisfed.org/series/PCOPPUSDM</x:v>
      </x:c>
      <x:c r="J109" t="n">
        <x:f>A109</x:f>
        <x:v>38261</x:v>
      </x:c>
      <x:c r="K109" t="n">
        <x:f>B109</x:f>
        <x:v>3009.404761904762</x:v>
      </x:c>
    </x:row>
    <x:row r="110">
      <x:c r="A110" s="623" t="n">
        <x:v>38292</x:v>
      </x:c>
      <x:c r="B110" s="624" t="n">
        <x:v>3130.309090909091</x:v>
      </x:c>
      <x:c r="C110" s="189" t="n">
        <x:f>B110/2204.62262</x:f>
        <x:v>1.4198843205687017</x:v>
      </x:c>
      <x:c r="D110" s="426" t="n">
        <x:f>B110/B98-1</x:f>
        <x:v>0.5245444915605999</x:v>
      </x:c>
      <x:c r="E110" s="426" t="n">
        <x:f>B110/B109-1</x:f>
        <x:v>0.04017549600998316</x:v>
      </x:c>
      <x:c r="F110" s="166" t="n">
        <x:v>0.29508196721311475</x:v>
      </x:c>
      <x:c r="G110" s="32" t="str">
        <x:v>完整月度均价</x:v>
      </x:c>
      <x:c r="H110" s="172" t="str">
        <x:v>https://fred.stlouisfed.org/series/PCOPPUSDM</x:v>
      </x:c>
      <x:c r="J110" t="n">
        <x:f>A110</x:f>
        <x:v>38292</x:v>
      </x:c>
      <x:c r="K110" t="n">
        <x:f>B110</x:f>
        <x:v>3130.309090909091</x:v>
      </x:c>
    </x:row>
    <x:row r="111">
      <x:c r="A111" s="623" t="n">
        <x:v>38322</x:v>
      </x:c>
      <x:c r="B111" s="624" t="n">
        <x:v>3139.785714285714</x:v>
      </x:c>
      <x:c r="C111" s="189" t="n">
        <x:f>B111/2204.62262</x:f>
        <x:v>1.4241828446293063</x:v>
      </x:c>
      <x:c r="D111" s="426" t="n">
        <x:f>B111/B99-1</x:f>
        <x:v>0.4258559449859707</x:v>
      </x:c>
      <x:c r="E111" s="426" t="n">
        <x:f>B111/B110-1</x:f>
        <x:v>0.0030273762434978035</x:v>
      </x:c>
      <x:c r="F111" s="166" t="n">
        <x:v>0.2978142076502732</x:v>
      </x:c>
      <x:c r="G111" s="32" t="str">
        <x:v>完整月度均价</x:v>
      </x:c>
      <x:c r="H111" s="172" t="str">
        <x:v>https://fred.stlouisfed.org/series/PCOPPUSDM</x:v>
      </x:c>
      <x:c r="J111" t="n">
        <x:f>A111</x:f>
        <x:v>38322</x:v>
      </x:c>
      <x:c r="K111" t="n">
        <x:f>B111</x:f>
        <x:v>3139.785714285714</x:v>
      </x:c>
    </x:row>
    <x:row r="112">
      <x:c r="A112" s="623" t="n">
        <x:v>38353</x:v>
      </x:c>
      <x:c r="B112" s="624" t="n">
        <x:v>3168.1</x:v>
      </x:c>
      <x:c r="C112" s="189" t="n">
        <x:f>B112/2204.62262</x:f>
        <x:v>1.4370259886020764</x:v>
      </x:c>
      <x:c r="D112" s="426" t="n">
        <x:f>B112/B100-1</x:f>
        <x:v>0.308334152720694</x:v>
      </x:c>
      <x:c r="E112" s="426" t="n">
        <x:f>B112/B111-1</x:f>
        <x:v>0.009017903860591092</x:v>
      </x:c>
      <x:c r="F112" s="166" t="n">
        <x:v>0.3005464480874317</x:v>
      </x:c>
      <x:c r="G112" s="32" t="str">
        <x:v>完整月度均价</x:v>
      </x:c>
      <x:c r="H112" s="172" t="str">
        <x:v>https://fred.stlouisfed.org/series/PCOPPUSDM</x:v>
      </x:c>
      <x:c r="J112" t="n">
        <x:f>A112</x:f>
        <x:v>38353</x:v>
      </x:c>
      <x:c r="K112" t="n">
        <x:f>B112</x:f>
        <x:v>3168.1</x:v>
      </x:c>
    </x:row>
    <x:row r="113">
      <x:c r="A113" s="623" t="n">
        <x:v>38384</x:v>
      </x:c>
      <x:c r="B113" s="624" t="n">
        <x:v>3247.1</x:v>
      </x:c>
      <x:c r="C113" s="189" t="n">
        <x:f>B113/2204.62262</x:f>
        <x:v>1.4728597858621262</x:v>
      </x:c>
      <x:c r="D113" s="426" t="n">
        <x:f>B113/B101-1</x:f>
        <x:v>0.18002665607933932</x:v>
      </x:c>
      <x:c r="E113" s="426" t="n">
        <x:f>B113/B112-1</x:f>
        <x:v>0.024936081563081913</x:v>
      </x:c>
      <x:c r="F113" s="166" t="n">
        <x:v>0.30601092896174864</x:v>
      </x:c>
      <x:c r="G113" s="32" t="str">
        <x:v>完整月度均价</x:v>
      </x:c>
      <x:c r="H113" s="172" t="str">
        <x:v>https://fred.stlouisfed.org/series/PCOPPUSDM</x:v>
      </x:c>
      <x:c r="J113" t="n">
        <x:f>A113</x:f>
        <x:v>38384</x:v>
      </x:c>
      <x:c r="K113" t="n">
        <x:f>B113</x:f>
        <x:v>3247.1</x:v>
      </x:c>
    </x:row>
    <x:row r="114">
      <x:c r="A114" s="623" t="n">
        <x:v>38412</x:v>
      </x:c>
      <x:c r="B114" s="624" t="n">
        <x:v>3378.904761904762</x:v>
      </x:c>
      <x:c r="C114" s="189" t="n">
        <x:f>B114/2204.62262</x:f>
        <x:v>1.5326454202419286</x:v>
      </x:c>
      <x:c r="D114" s="426" t="n">
        <x:f>B114/B102-1</x:f>
        <x:v>0.12619549642148975</x:v>
      </x:c>
      <x:c r="E114" s="426" t="n">
        <x:f>B114/B113-1</x:f>
        <x:v>0.040591531491103394</x:v>
      </x:c>
      <x:c r="F114" s="166" t="n">
        <x:v>0.31420765027322406</x:v>
      </x:c>
      <x:c r="G114" s="32" t="str">
        <x:v>完整月度均价</x:v>
      </x:c>
      <x:c r="H114" s="172" t="str">
        <x:v>https://fred.stlouisfed.org/series/PCOPPUSDM</x:v>
      </x:c>
      <x:c r="J114" t="n">
        <x:f>A114</x:f>
        <x:v>38412</x:v>
      </x:c>
      <x:c r="K114" t="n">
        <x:f>B114</x:f>
        <x:v>3378.904761904762</x:v>
      </x:c>
    </x:row>
    <x:row r="115">
      <x:c r="A115" s="623" t="n">
        <x:v>38443</x:v>
      </x:c>
      <x:c r="B115" s="624" t="n">
        <x:v>3389.809523809524</x:v>
      </x:c>
      <x:c r="C115" s="189" t="n">
        <x:f>B115/2204.62262</x:f>
        <x:v>1.5375917370427432</x:v>
      </x:c>
      <x:c r="D115" s="426" t="n">
        <x:f>B115/B103-1</x:f>
        <x:v>0.1581272555486548</x:v>
      </x:c>
      <x:c r="E115" s="426" t="n">
        <x:f>B115/B114-1</x:f>
        <x:v>0.003227306678692754</x:v>
      </x:c>
      <x:c r="F115" s="166" t="n">
        <x:v>0.31693989071038253</x:v>
      </x:c>
      <x:c r="G115" s="32" t="str">
        <x:v>完整月度均价</x:v>
      </x:c>
      <x:c r="H115" s="172" t="str">
        <x:v>https://fred.stlouisfed.org/series/PCOPPUSDM</x:v>
      </x:c>
      <x:c r="J115" t="n">
        <x:f>A115</x:f>
        <x:v>38443</x:v>
      </x:c>
      <x:c r="K115" t="n">
        <x:f>B115</x:f>
        <x:v>3389.809523809524</x:v>
      </x:c>
    </x:row>
    <x:row r="116">
      <x:c r="A116" s="623" t="n">
        <x:v>38473</x:v>
      </x:c>
      <x:c r="B116" s="624" t="n">
        <x:v>3241.9</x:v>
      </x:c>
      <x:c r="C116" s="189" t="n">
        <x:f>B116/2204.62262</x:f>
        <x:v>1.4705011055361483</x:v>
      </x:c>
      <x:c r="D116" s="426" t="n">
        <x:f>B116/B104-1</x:f>
        <x:v>0.1881791833644384</x:v>
      </x:c>
      <x:c r="E116" s="426" t="n">
        <x:f>B116/B115-1</x:f>
        <x:v>-0.04363357963644532</x:v>
      </x:c>
      <x:c r="F116" s="166" t="n">
        <x:v>0.30327868852459017</x:v>
      </x:c>
      <x:c r="G116" s="32" t="str">
        <x:v>完整月度均价</x:v>
      </x:c>
      <x:c r="H116" s="172" t="str">
        <x:v>https://fred.stlouisfed.org/series/PCOPPUSDM</x:v>
      </x:c>
      <x:c r="J116" t="n">
        <x:f>A116</x:f>
        <x:v>38473</x:v>
      </x:c>
      <x:c r="K116" t="n">
        <x:f>B116</x:f>
        <x:v>3241.9</x:v>
      </x:c>
    </x:row>
    <x:row r="117">
      <x:c r="A117" s="623" t="n">
        <x:v>38504</x:v>
      </x:c>
      <x:c r="B117" s="624" t="n">
        <x:v>3529.727272727273</x:v>
      </x:c>
      <x:c r="C117" s="189" t="n">
        <x:f>B117/2204.62262</x:f>
        <x:v>1.6010573604326317</x:v>
      </x:c>
      <x:c r="D117" s="426" t="n">
        <x:f>B117/B105-1</x:f>
        <x:v>0.3126320593654388</x:v>
      </x:c>
      <x:c r="E117" s="426" t="n">
        <x:f>B117/B116-1</x:f>
        <x:v>0.08878351359612346</x:v>
      </x:c>
      <x:c r="F117" s="166" t="n">
        <x:v>0.319672131147541</x:v>
      </x:c>
      <x:c r="G117" s="32" t="str">
        <x:v>完整月度均价</x:v>
      </x:c>
      <x:c r="H117" s="172" t="str">
        <x:v>https://fred.stlouisfed.org/series/PCOPPUSDM</x:v>
      </x:c>
      <x:c r="J117" t="n">
        <x:f>A117</x:f>
        <x:v>38504</x:v>
      </x:c>
      <x:c r="K117" t="n">
        <x:f>B117</x:f>
        <x:v>3529.727272727273</x:v>
      </x:c>
    </x:row>
    <x:row r="118">
      <x:c r="A118" s="623" t="n">
        <x:v>38534</x:v>
      </x:c>
      <x:c r="B118" s="624" t="n">
        <x:v>3608.47619047619</x:v>
      </x:c>
      <x:c r="C118" s="189" t="n">
        <x:f>B118/2204.62262</x:f>
        <x:v>1.6367772686992523</x:v>
      </x:c>
      <x:c r="D118" s="426" t="n">
        <x:f>B118/B106-1</x:f>
        <x:v>0.2810572328399643</x:v>
      </x:c>
      <x:c r="E118" s="426" t="n">
        <x:f>B118/B117-1</x:f>
        <x:v>0.02231019896561892</x:v>
      </x:c>
      <x:c r="F118" s="166" t="n">
        <x:v>0.3224043715846995</x:v>
      </x:c>
      <x:c r="G118" s="32" t="str">
        <x:v>完整月度均价</x:v>
      </x:c>
      <x:c r="H118" s="172" t="str">
        <x:v>https://fred.stlouisfed.org/series/PCOPPUSDM</x:v>
      </x:c>
      <x:c r="J118" t="n">
        <x:f>A118</x:f>
        <x:v>38534</x:v>
      </x:c>
      <x:c r="K118" t="n">
        <x:f>B118</x:f>
        <x:v>3608.47619047619</x:v>
      </x:c>
    </x:row>
    <x:row r="119">
      <x:c r="A119" s="623" t="n">
        <x:v>38565</x:v>
      </x:c>
      <x:c r="B119" s="624" t="n">
        <x:v>3791.909090909091</x:v>
      </x:c>
      <x:c r="C119" s="189" t="n">
        <x:f>B119/2204.62262</x:f>
        <x:v>1.71998103281236</x:v>
      </x:c>
      <x:c r="D119" s="426" t="n">
        <x:f>B119/B107-1</x:f>
        <x:v>0.33320649624073884</x:v>
      </x:c>
      <x:c r="E119" s="426" t="n">
        <x:f>B119/B118-1</x:f>
        <x:v>0.05083389518185921</x:v>
      </x:c>
      <x:c r="F119" s="166" t="n">
        <x:v>0.33060109289617484</x:v>
      </x:c>
      <x:c r="G119" s="32" t="str">
        <x:v>完整月度均价</x:v>
      </x:c>
      <x:c r="H119" s="172" t="str">
        <x:v>https://fred.stlouisfed.org/series/PCOPPUSDM</x:v>
      </x:c>
      <x:c r="J119" t="n">
        <x:f>A119</x:f>
        <x:v>38565</x:v>
      </x:c>
      <x:c r="K119" t="n">
        <x:f>B119</x:f>
        <x:v>3791.909090909091</x:v>
      </x:c>
    </x:row>
    <x:row r="120">
      <x:c r="A120" s="623" t="n">
        <x:v>38596</x:v>
      </x:c>
      <x:c r="B120" s="624" t="n">
        <x:v>3850.659090909091</x:v>
      </x:c>
      <x:c r="C120" s="189" t="n">
        <x:f>B120/2204.62262</x:f>
        <x:v>1.746629584572207</x:v>
      </x:c>
      <x:c r="D120" s="426" t="n">
        <x:f>B120/B108-1</x:f>
        <x:v>0.32636341930256485</x:v>
      </x:c>
      <x:c r="E120" s="426" t="n">
        <x:f>B120/B119-1</x:f>
        <x:v>0.015493514900146277</x:v>
      </x:c>
      <x:c r="F120" s="166" t="n">
        <x:v>0.3333333333333333</x:v>
      </x:c>
      <x:c r="G120" s="32" t="str">
        <x:v>完整月度均价</x:v>
      </x:c>
      <x:c r="H120" s="172" t="str">
        <x:v>https://fred.stlouisfed.org/series/PCOPPUSDM</x:v>
      </x:c>
      <x:c r="J120" t="n">
        <x:f>A120</x:f>
        <x:v>38596</x:v>
      </x:c>
      <x:c r="K120" t="n">
        <x:f>B120</x:f>
        <x:v>3850.659090909091</x:v>
      </x:c>
    </x:row>
    <x:row r="121">
      <x:c r="A121" s="623" t="n">
        <x:v>38626</x:v>
      </x:c>
      <x:c r="B121" s="624" t="n">
        <x:v>4056.166666666667</x:v>
      </x:c>
      <x:c r="C121" s="189" t="n">
        <x:f>B121/2204.62262</x:f>
        <x:v>1.8398462529912112</x:v>
      </x:c>
      <x:c r="D121" s="426" t="n">
        <x:f>B121/B109-1</x:f>
        <x:v>0.34783021480280074</x:v>
      </x:c>
      <x:c r="E121" s="426" t="n">
        <x:f>B121/B120-1</x:f>
        <x:v>0.05336945465849019</x:v>
      </x:c>
      <x:c r="F121" s="166" t="n">
        <x:v>0.3360655737704918</x:v>
      </x:c>
      <x:c r="G121" s="32" t="str">
        <x:v>完整月度均价</x:v>
      </x:c>
      <x:c r="H121" s="172" t="str">
        <x:v>https://fred.stlouisfed.org/series/PCOPPUSDM</x:v>
      </x:c>
      <x:c r="J121" t="n">
        <x:f>A121</x:f>
        <x:v>38626</x:v>
      </x:c>
      <x:c r="K121" t="n">
        <x:f>B121</x:f>
        <x:v>4056.166666666667</x:v>
      </x:c>
    </x:row>
    <x:row r="122">
      <x:c r="A122" s="623" t="n">
        <x:v>38657</x:v>
      </x:c>
      <x:c r="B122" s="624" t="n">
        <x:v>4278.159090909091</x:v>
      </x:c>
      <x:c r="C122" s="189" t="n">
        <x:f>B122/2204.62262</x:f>
        <x:v>1.9405403229098188</x:v>
      </x:c>
      <x:c r="D122" s="426" t="n">
        <x:f>B122/B110-1</x:f>
        <x:v>0.36668902867564634</x:v>
      </x:c>
      <x:c r="E122" s="426" t="n">
        <x:f>B122/B121-1</x:f>
        <x:v>0.05472961110467778</x:v>
      </x:c>
      <x:c r="F122" s="166" t="n">
        <x:v>0.33879781420765026</x:v>
      </x:c>
      <x:c r="G122" s="32" t="str">
        <x:v>完整月度均价</x:v>
      </x:c>
      <x:c r="H122" s="172" t="str">
        <x:v>https://fred.stlouisfed.org/series/PCOPPUSDM</x:v>
      </x:c>
      <x:c r="J122" t="n">
        <x:f>A122</x:f>
        <x:v>38657</x:v>
      </x:c>
      <x:c r="K122" t="n">
        <x:f>B122</x:f>
        <x:v>4278.159090909091</x:v>
      </x:c>
    </x:row>
    <x:row r="123">
      <x:c r="A123" s="623" t="n">
        <x:v>38687</x:v>
      </x:c>
      <x:c r="B123" s="624" t="n">
        <x:v>4577.025</x:v>
      </x:c>
      <x:c r="C123" s="189" t="n">
        <x:f>B123/2204.62262</x:f>
        <x:v>2.076103619040251</x:v>
      </x:c>
      <x:c r="D123" s="426" t="n">
        <x:f>B123/B111-1</x:f>
        <x:v>0.4577507564210477</x:v>
      </x:c>
      <x:c r="E123" s="426" t="n">
        <x:f>B123/B122-1</x:f>
        <x:v>0.06985853091017269</x:v>
      </x:c>
      <x:c r="F123" s="166" t="n">
        <x:v>0.3469945355191257</x:v>
      </x:c>
      <x:c r="G123" s="32" t="str">
        <x:v>完整月度均价</x:v>
      </x:c>
      <x:c r="H123" s="172" t="str">
        <x:v>https://fred.stlouisfed.org/series/PCOPPUSDM</x:v>
      </x:c>
      <x:c r="J123" t="n">
        <x:f>A123</x:f>
        <x:v>38687</x:v>
      </x:c>
      <x:c r="K123" t="n">
        <x:f>B123</x:f>
        <x:v>4577.025</x:v>
      </x:c>
    </x:row>
    <x:row r="124">
      <x:c r="A124" s="623" t="n">
        <x:v>38718</x:v>
      </x:c>
      <x:c r="B124" s="624" t="n">
        <x:v>4743.857142857143</x:v>
      </x:c>
      <x:c r="C124" s="189" t="n">
        <x:f>B124/2204.62262</x:f>
        <x:v>2.1517774061744603</x:v>
      </x:c>
      <x:c r="D124" s="426" t="n">
        <x:f>B124/B112-1</x:f>
        <x:v>0.4973823878214523</x:v>
      </x:c>
      <x:c r="E124" s="426" t="n">
        <x:f>B124/B123-1</x:f>
        <x:v>0.036449908588470414</x:v>
      </x:c>
      <x:c r="F124" s="166" t="n">
        <x:v>0.36885245901639346</x:v>
      </x:c>
      <x:c r="G124" s="32" t="str">
        <x:v>完整月度均价</x:v>
      </x:c>
      <x:c r="H124" s="172" t="str">
        <x:v>https://fred.stlouisfed.org/series/PCOPPUSDM</x:v>
      </x:c>
      <x:c r="J124" t="n">
        <x:f>A124</x:f>
        <x:v>38718</x:v>
      </x:c>
      <x:c r="K124" t="n">
        <x:f>B124</x:f>
        <x:v>4743.857142857143</x:v>
      </x:c>
    </x:row>
    <x:row r="125">
      <x:c r="A125" s="623" t="n">
        <x:v>38749</x:v>
      </x:c>
      <x:c r="B125" s="624" t="n">
        <x:v>4974.975</x:v>
      </x:c>
      <x:c r="C125" s="189" t="n">
        <x:f>B125/2204.62262</x:f>
        <x:v>2.2566107028331226</x:v>
      </x:c>
      <x:c r="D125" s="426" t="n">
        <x:f>B125/B113-1</x:f>
        <x:v>0.5321286686581874</x:v>
      </x:c>
      <x:c r="E125" s="426" t="n">
        <x:f>B125/B124-1</x:f>
        <x:v>0.04871939651278345</x:v>
      </x:c>
      <x:c r="F125" s="166" t="n">
        <x:v>0.3879781420765027</x:v>
      </x:c>
      <x:c r="G125" s="32" t="str">
        <x:v>完整月度均价</x:v>
      </x:c>
      <x:c r="H125" s="172" t="str">
        <x:v>https://fred.stlouisfed.org/series/PCOPPUSDM</x:v>
      </x:c>
      <x:c r="J125" t="n">
        <x:f>A125</x:f>
        <x:v>38749</x:v>
      </x:c>
      <x:c r="K125" t="n">
        <x:f>B125</x:f>
        <x:v>4974.975</x:v>
      </x:c>
    </x:row>
    <x:row r="126">
      <x:c r="A126" s="623" t="n">
        <x:v>38777</x:v>
      </x:c>
      <x:c r="B126" s="624" t="n">
        <x:v>5123.673913043478</x:v>
      </x:c>
      <x:c r="C126" s="189" t="n">
        <x:f>B126/2204.62262</x:f>
        <x:v>2.3240593952734994</x:v>
      </x:c>
      <x:c r="D126" s="426" t="n">
        <x:f>B126/B114-1</x:f>
        <x:v>0.5163712131842249</x:v>
      </x:c>
      <x:c r="E126" s="426" t="n">
        <x:f>B126/B125-1</x:f>
        <x:v>0.02988937895034205</x:v>
      </x:c>
      <x:c r="F126" s="166" t="n">
        <x:v>0.39617486338797814</x:v>
      </x:c>
      <x:c r="G126" s="32" t="str">
        <x:v>完整月度均价</x:v>
      </x:c>
      <x:c r="H126" s="172" t="str">
        <x:v>https://fred.stlouisfed.org/series/PCOPPUSDM</x:v>
      </x:c>
      <x:c r="J126" t="n">
        <x:f>A126</x:f>
        <x:v>38777</x:v>
      </x:c>
      <x:c r="K126" t="n">
        <x:f>B126</x:f>
        <x:v>5123.673913043478</x:v>
      </x:c>
    </x:row>
    <x:row r="127">
      <x:c r="A127" s="623" t="n">
        <x:v>38808</x:v>
      </x:c>
      <x:c r="B127" s="624" t="n">
        <x:v>6404.444444444444</x:v>
      </x:c>
      <x:c r="C127" s="189" t="n">
        <x:f>B127/2204.62262</x:f>
        <x:v>2.9050071365250005</x:v>
      </x:c>
      <x:c r="D127" s="426" t="n">
        <x:f>B127/B115-1</x:f>
        <x:v>0.8893228069189634</x:v>
      </x:c>
      <x:c r="E127" s="426" t="n">
        <x:f>B127/B126-1</x:f>
        <x:v>0.24997112484861184</x:v>
      </x:c>
      <x:c r="F127" s="166" t="n">
        <x:v>0.5273224043715847</x:v>
      </x:c>
      <x:c r="G127" s="32" t="str">
        <x:v>完整月度均价</x:v>
      </x:c>
      <x:c r="H127" s="172" t="str">
        <x:v>https://fred.stlouisfed.org/series/PCOPPUSDM</x:v>
      </x:c>
      <x:c r="J127" t="n">
        <x:f>A127</x:f>
        <x:v>38808</x:v>
      </x:c>
      <x:c r="K127" t="n">
        <x:f>B127</x:f>
        <x:v>6404.444444444444</x:v>
      </x:c>
    </x:row>
    <x:row r="128">
      <x:c r="A128" s="623" t="n">
        <x:v>38838</x:v>
      </x:c>
      <x:c r="B128" s="624" t="n">
        <x:v>8059.190476190476</x:v>
      </x:c>
      <x:c r="C128" s="189" t="n">
        <x:f>B128/2204.62262</x:f>
        <x:v>3.6555873114422077</x:v>
      </x:c>
      <x:c r="D128" s="426" t="n">
        <x:f>B128/B116-1</x:f>
        <x:v>1.4859466597336364</x:v>
      </x:c>
      <x:c r="E128" s="426" t="n">
        <x:f>B128/B127-1</x:f>
        <x:v>0.258374640626549</x:v>
      </x:c>
      <x:c r="F128" s="166" t="n">
        <x:v>0.773224043715847</x:v>
      </x:c>
      <x:c r="G128" s="32" t="str">
        <x:v>完整月度均价</x:v>
      </x:c>
      <x:c r="H128" s="172" t="str">
        <x:v>https://fred.stlouisfed.org/series/PCOPPUSDM</x:v>
      </x:c>
      <x:c r="J128" t="n">
        <x:f>A128</x:f>
        <x:v>38838</x:v>
      </x:c>
      <x:c r="K128" t="n">
        <x:f>B128</x:f>
        <x:v>8059.190476190476</x:v>
      </x:c>
    </x:row>
    <x:row r="129">
      <x:c r="A129" s="623" t="n">
        <x:v>38869</x:v>
      </x:c>
      <x:c r="B129" s="624" t="n">
        <x:v>7222.772727272727</x:v>
      </x:c>
      <x:c r="C129" s="189" t="n">
        <x:f>B129/2204.62262</x:f>
        <x:v>3.2761946020823856</x:v>
      </x:c>
      <x:c r="D129" s="426" t="n">
        <x:f>B129/B117-1</x:f>
        <x:v>1.046269348649136</x:v>
      </x:c>
      <x:c r="E129" s="426" t="n">
        <x:f>B129/B128-1</x:f>
        <x:v>-0.103784338065815</x:v>
      </x:c>
      <x:c r="F129" s="166" t="n">
        <x:v>0.6639344262295082</x:v>
      </x:c>
      <x:c r="G129" s="32" t="str">
        <x:v>完整月度均价</x:v>
      </x:c>
      <x:c r="H129" s="172" t="str">
        <x:v>https://fred.stlouisfed.org/series/PCOPPUSDM</x:v>
      </x:c>
      <x:c r="J129" t="n">
        <x:f>A129</x:f>
        <x:v>38869</x:v>
      </x:c>
      <x:c r="K129" t="n">
        <x:f>B129</x:f>
        <x:v>7222.772727272727</x:v>
      </x:c>
    </x:row>
    <x:row r="130">
      <x:c r="A130" s="623" t="n">
        <x:v>38899</x:v>
      </x:c>
      <x:c r="B130" s="624" t="n">
        <x:v>7726.738095238095</x:v>
      </x:c>
      <x:c r="C130" s="189" t="n">
        <x:f>B130/2204.62262</x:f>
        <x:v>3.5047894479274166</x:v>
      </x:c>
      <x:c r="D130" s="426" t="n">
        <x:f>B130/B118-1</x:f>
        <x:v>1.1412745123914596</x:v>
      </x:c>
      <x:c r="E130" s="426" t="n">
        <x:f>B130/B129-1</x:f>
        <x:v>0.06977450170381627</x:v>
      </x:c>
      <x:c r="F130" s="166" t="n">
        <x:v>0.7295081967213115</x:v>
      </x:c>
      <x:c r="G130" s="32" t="str">
        <x:v>完整月度均价</x:v>
      </x:c>
      <x:c r="H130" s="172" t="str">
        <x:v>https://fred.stlouisfed.org/series/PCOPPUSDM</x:v>
      </x:c>
      <x:c r="J130" t="n">
        <x:f>A130</x:f>
        <x:v>38899</x:v>
      </x:c>
      <x:c r="K130" t="n">
        <x:f>B130</x:f>
        <x:v>7726.738095238095</x:v>
      </x:c>
    </x:row>
    <x:row r="131">
      <x:c r="A131" s="623" t="n">
        <x:v>38930</x:v>
      </x:c>
      <x:c r="B131" s="624" t="n">
        <x:v>7690.25</x:v>
      </x:c>
      <x:c r="C131" s="189" t="n">
        <x:f>B131/2204.62262</x:f>
        <x:v>3.488238726317704</x:v>
      </x:c>
      <x:c r="D131" s="426" t="n">
        <x:f>B131/B119-1</x:f>
        <x:v>1.028068135503824</x:v>
      </x:c>
      <x:c r="E131" s="426" t="n">
        <x:f>B131/B130-1</x:f>
        <x:v>-0.004722315521550113</x:v>
      </x:c>
      <x:c r="F131" s="166" t="n">
        <x:v>0.7240437158469946</x:v>
      </x:c>
      <x:c r="G131" s="32" t="str">
        <x:v>完整月度均价</x:v>
      </x:c>
      <x:c r="H131" s="172" t="str">
        <x:v>https://fred.stlouisfed.org/series/PCOPPUSDM</x:v>
      </x:c>
      <x:c r="J131" t="n">
        <x:f>A131</x:f>
        <x:v>38930</x:v>
      </x:c>
      <x:c r="K131" t="n">
        <x:f>B131</x:f>
        <x:v>7690.25</x:v>
      </x:c>
    </x:row>
    <x:row r="132">
      <x:c r="A132" s="623" t="n">
        <x:v>38961</x:v>
      </x:c>
      <x:c r="B132" s="624" t="n">
        <x:v>7622.642857142857</x:v>
      </x:c>
      <x:c r="C132" s="189" t="n">
        <x:f>B132/2204.62262</x:f>
        <x:v>3.4575726421344877</x:v>
      </x:c>
      <x:c r="D132" s="426" t="n">
        <x:f>B132/B120-1</x:f>
        <x:v>0.9795683484780391</x:v>
      </x:c>
      <x:c r="E132" s="426" t="n">
        <x:f>B132/B131-1</x:f>
        <x:v>-0.00879128023889253</x:v>
      </x:c>
      <x:c r="F132" s="166" t="n">
        <x:v>0.7076502732240437</x:v>
      </x:c>
      <x:c r="G132" s="32" t="str">
        <x:v>完整月度均价</x:v>
      </x:c>
      <x:c r="H132" s="172" t="str">
        <x:v>https://fred.stlouisfed.org/series/PCOPPUSDM</x:v>
      </x:c>
      <x:c r="J132" t="n">
        <x:f>A132</x:f>
        <x:v>38961</x:v>
      </x:c>
      <x:c r="K132" t="n">
        <x:f>B132</x:f>
        <x:v>7622.642857142857</x:v>
      </x:c>
    </x:row>
    <x:row r="133">
      <x:c r="A133" s="623" t="n">
        <x:v>38991</x:v>
      </x:c>
      <x:c r="B133" s="624" t="n">
        <x:v>7497.409090909091</x:v>
      </x:c>
      <x:c r="C133" s="189" t="n">
        <x:f>B133/2204.62262</x:f>
        <x:v>3.4007675612568518</x:v>
      </x:c>
      <x:c r="D133" s="426" t="n">
        <x:f>B133/B121-1</x:f>
        <x:v>0.8483976885176703</x:v>
      </x:c>
      <x:c r="E133" s="426" t="n">
        <x:f>B133/B132-1</x:f>
        <x:v>-0.01642917929919996</x:v>
      </x:c>
      <x:c r="F133" s="166" t="n">
        <x:v>0.6857923497267759</x:v>
      </x:c>
      <x:c r="G133" s="32" t="str">
        <x:v>完整月度均价</x:v>
      </x:c>
      <x:c r="H133" s="172" t="str">
        <x:v>https://fred.stlouisfed.org/series/PCOPPUSDM</x:v>
      </x:c>
      <x:c r="J133" t="n">
        <x:f>A133</x:f>
        <x:v>38991</x:v>
      </x:c>
      <x:c r="K133" t="n">
        <x:f>B133</x:f>
        <x:v>7497.409090909091</x:v>
      </x:c>
    </x:row>
    <x:row r="134">
      <x:c r="A134" s="623" t="n">
        <x:v>39022</x:v>
      </x:c>
      <x:c r="B134" s="624" t="n">
        <x:v>7029.295454545455</x:v>
      </x:c>
      <x:c r="C134" s="189" t="n">
        <x:f>B134/2204.62262</x:f>
        <x:v>3.1884347873312917</x:v>
      </x:c>
      <x:c r="D134" s="426" t="n">
        <x:f>B134/B122-1</x:f>
        <x:v>0.6430654646486649</x:v>
      </x:c>
      <x:c r="E134" s="426" t="n">
        <x:f>B134/B133-1</x:f>
        <x:v>-0.06243672056407357</x:v>
      </x:c>
      <x:c r="F134" s="166" t="n">
        <x:v>0.6311475409836066</x:v>
      </x:c>
      <x:c r="G134" s="32" t="str">
        <x:v>完整月度均价</x:v>
      </x:c>
      <x:c r="H134" s="172" t="str">
        <x:v>https://fred.stlouisfed.org/series/PCOPPUSDM</x:v>
      </x:c>
      <x:c r="J134" t="n">
        <x:f>A134</x:f>
        <x:v>39022</x:v>
      </x:c>
      <x:c r="K134" t="n">
        <x:f>B134</x:f>
        <x:v>7029.295454545455</x:v>
      </x:c>
    </x:row>
    <x:row r="135">
      <x:c r="A135" s="623" t="n">
        <x:v>39052</x:v>
      </x:c>
      <x:c r="B135" s="624" t="n">
        <x:v>6680.973684210526</x:v>
      </x:c>
      <x:c r="C135" s="189" t="n">
        <x:f>B135/2204.62262</x:f>
        <x:v>3.0304386898699813</x:v>
      </x:c>
      <x:c r="D135" s="426" t="n">
        <x:f>B135/B123-1</x:f>
        <x:v>0.45967603065539864</x:v>
      </x:c>
      <x:c r="E135" s="426" t="n">
        <x:f>B135/B134-1</x:f>
        <x:v>-0.049552870922460523</x:v>
      </x:c>
      <x:c r="F135" s="166" t="n">
        <x:v>0.5601092896174863</x:v>
      </x:c>
      <x:c r="G135" s="32" t="str">
        <x:v>完整月度均价</x:v>
      </x:c>
      <x:c r="H135" s="172" t="str">
        <x:v>https://fred.stlouisfed.org/series/PCOPPUSDM</x:v>
      </x:c>
      <x:c r="J135" t="n">
        <x:f>A135</x:f>
        <x:v>39052</x:v>
      </x:c>
      <x:c r="K135" t="n">
        <x:f>B135</x:f>
        <x:v>6680.973684210526</x:v>
      </x:c>
    </x:row>
    <x:row r="136">
      <x:c r="A136" s="623" t="n">
        <x:v>39083</x:v>
      </x:c>
      <x:c r="B136" s="624" t="n">
        <x:v>5689.340909090909</x:v>
      </x:c>
      <x:c r="C136" s="189" t="n">
        <x:f>B136/2204.62262</x:f>
        <x:v>2.580641628856602</x:v>
      </x:c>
      <x:c r="D136" s="426" t="n">
        <x:f>B136/B124-1</x:f>
        <x:v>0.19930696430380235</x:v>
      </x:c>
      <x:c r="E136" s="426" t="n">
        <x:f>B136/B135-1</x:f>
        <x:v>-0.14842638543288855</x:v>
      </x:c>
      <x:c r="F136" s="166" t="n">
        <x:v>0.43169398907103823</x:v>
      </x:c>
      <x:c r="G136" s="32" t="str">
        <x:v>完整月度均价</x:v>
      </x:c>
      <x:c r="H136" s="172" t="str">
        <x:v>https://fred.stlouisfed.org/series/PCOPPUSDM</x:v>
      </x:c>
      <x:c r="J136" t="n">
        <x:f>A136</x:f>
        <x:v>39083</x:v>
      </x:c>
      <x:c r="K136" t="n">
        <x:f>B136</x:f>
        <x:v>5689.340909090909</x:v>
      </x:c>
    </x:row>
    <x:row r="137">
      <x:c r="A137" s="623" t="n">
        <x:v>39114</x:v>
      </x:c>
      <x:c r="B137" s="624" t="n">
        <x:v>5718.15</x:v>
      </x:c>
      <x:c r="C137" s="189" t="n">
        <x:f>B137/2204.62262</x:f>
        <x:v>2.59370921269056</x:v>
      </x:c>
      <x:c r="D137" s="426" t="n">
        <x:f>B137/B125-1</x:f>
        <x:v>0.14938266021437285</x:v>
      </x:c>
      <x:c r="E137" s="426" t="n">
        <x:f>B137/B136-1</x:f>
        <x:v>0.005063695666936985</x:v>
      </x:c>
      <x:c r="F137" s="166" t="n">
        <x:v>0.4371584699453552</x:v>
      </x:c>
      <x:c r="G137" s="32" t="str">
        <x:v>完整月度均价</x:v>
      </x:c>
      <x:c r="H137" s="172" t="str">
        <x:v>https://fred.stlouisfed.org/series/PCOPPUSDM</x:v>
      </x:c>
      <x:c r="J137" t="n">
        <x:f>A137</x:f>
        <x:v>39114</x:v>
      </x:c>
      <x:c r="K137" t="n">
        <x:f>B137</x:f>
        <x:v>5718.15</x:v>
      </x:c>
    </x:row>
    <x:row r="138">
      <x:c r="A138" s="623" t="n">
        <x:v>39142</x:v>
      </x:c>
      <x:c r="B138" s="624" t="n">
        <x:v>6465.295454545455</x:v>
      </x:c>
      <x:c r="C138" s="189" t="n">
        <x:f>B138/2204.62262</x:f>
        <x:v>2.932608690436758</x:v>
      </x:c>
      <x:c r="D138" s="426" t="n">
        <x:f>B138/B126-1</x:f>
        <x:v>0.2618475656865231</x:v>
      </x:c>
      <x:c r="E138" s="426" t="n">
        <x:f>B138/B137-1</x:f>
        <x:v>0.1306620943041814</x:v>
      </x:c>
      <x:c r="F138" s="166" t="n">
        <x:v>0.5382513661202186</x:v>
      </x:c>
      <x:c r="G138" s="32" t="str">
        <x:v>完整月度均价</x:v>
      </x:c>
      <x:c r="H138" s="172" t="str">
        <x:v>https://fred.stlouisfed.org/series/PCOPPUSDM</x:v>
      </x:c>
      <x:c r="J138" t="n">
        <x:f>A138</x:f>
        <x:v>39142</x:v>
      </x:c>
      <x:c r="K138" t="n">
        <x:f>B138</x:f>
        <x:v>6465.295454545455</x:v>
      </x:c>
    </x:row>
    <x:row r="139">
      <x:c r="A139" s="623" t="n">
        <x:v>39173</x:v>
      </x:c>
      <x:c r="B139" s="624" t="n">
        <x:v>7753.342105263158</x:v>
      </x:c>
      <x:c r="C139" s="189" t="n">
        <x:f>B139/2204.62262</x:f>
        <x:v>3.5168568238963083</x:v>
      </x:c>
      <x:c r="D139" s="426" t="n">
        <x:f>B139/B127-1</x:f>
        <x:v>0.21061899631104142</x:v>
      </x:c>
      <x:c r="E139" s="426" t="n">
        <x:f>B139/B138-1</x:f>
        <x:v>0.19922471598914115</x:v>
      </x:c>
      <x:c r="F139" s="166" t="n">
        <x:v>0.7404371584699454</x:v>
      </x:c>
      <x:c r="G139" s="32" t="str">
        <x:v>完整月度均价</x:v>
      </x:c>
      <x:c r="H139" s="172" t="str">
        <x:v>https://fred.stlouisfed.org/series/PCOPPUSDM</x:v>
      </x:c>
      <x:c r="J139" t="n">
        <x:f>A139</x:f>
        <x:v>39173</x:v>
      </x:c>
      <x:c r="K139" t="n">
        <x:f>B139</x:f>
        <x:v>7753.342105263158</x:v>
      </x:c>
    </x:row>
    <x:row r="140">
      <x:c r="A140" s="623" t="n">
        <x:v>39203</x:v>
      </x:c>
      <x:c r="B140" s="624" t="n">
        <x:v>7677.952380952381</x:v>
      </x:c>
      <x:c r="C140" s="189" t="n">
        <x:f>B140/2204.62262</x:f>
        <x:v>3.4826606201438595</x:v>
      </x:c>
      <x:c r="D140" s="426" t="n">
        <x:f>B140/B128-1</x:f>
        <x:v>-0.0473047629739487</x:v>
      </x:c>
      <x:c r="E140" s="426" t="n">
        <x:f>B140/B139-1</x:f>
        <x:v>-0.009723513200791345</x:v>
      </x:c>
      <x:c r="F140" s="166" t="n">
        <x:v>0.7213114754098361</x:v>
      </x:c>
      <x:c r="G140" s="32" t="str">
        <x:v>完整月度均价</x:v>
      </x:c>
      <x:c r="H140" s="172" t="str">
        <x:v>https://fred.stlouisfed.org/series/PCOPPUSDM</x:v>
      </x:c>
      <x:c r="J140" t="n">
        <x:f>A140</x:f>
        <x:v>39203</x:v>
      </x:c>
      <x:c r="K140" t="n">
        <x:f>B140</x:f>
        <x:v>7677.952380952381</x:v>
      </x:c>
    </x:row>
    <x:row r="141">
      <x:c r="A141" s="623" t="n">
        <x:v>39234</x:v>
      </x:c>
      <x:c r="B141" s="624" t="n">
        <x:v>7514.238095238095</x:v>
      </x:c>
      <x:c r="C141" s="189" t="n">
        <x:f>B141/2204.62262</x:f>
        <x:v>3.4084010692215863</x:v>
      </x:c>
      <x:c r="D141" s="426" t="n">
        <x:f>B141/B129-1</x:f>
        <x:v>0.04035366734783352</x:v>
      </x:c>
      <x:c r="E141" s="426" t="n">
        <x:f>B141/B140-1</x:f>
        <x:v>-0.021322649267847882</x:v>
      </x:c>
      <x:c r="F141" s="166" t="n">
        <x:v>0.6939890710382514</x:v>
      </x:c>
      <x:c r="G141" s="32" t="str">
        <x:v>完整月度均价</x:v>
      </x:c>
      <x:c r="H141" s="172" t="str">
        <x:v>https://fred.stlouisfed.org/series/PCOPPUSDM</x:v>
      </x:c>
      <x:c r="J141" t="n">
        <x:f>A141</x:f>
        <x:v>39234</x:v>
      </x:c>
      <x:c r="K141" t="n">
        <x:f>B141</x:f>
        <x:v>7514.238095238095</x:v>
      </x:c>
    </x:row>
    <x:row r="142">
      <x:c r="A142" s="623" t="n">
        <x:v>39264</x:v>
      </x:c>
      <x:c r="B142" s="624" t="n">
        <x:v>7980.931818181818</x:v>
      </x:c>
      <x:c r="C142" s="189" t="n">
        <x:f>B142/2204.62262</x:f>
        <x:v>3.620089781253273</x:v>
      </x:c>
      <x:c r="D142" s="426" t="n">
        <x:f>B142/B130-1</x:f>
        <x:v>0.03289793439490074</x:v>
      </x:c>
      <x:c r="E142" s="426" t="n">
        <x:f>B142/B141-1</x:f>
        <x:v>0.06210792325564918</x:v>
      </x:c>
      <x:c r="F142" s="166" t="n">
        <x:v>0.7595628415300546</x:v>
      </x:c>
      <x:c r="G142" s="32" t="str">
        <x:v>完整月度均价</x:v>
      </x:c>
      <x:c r="H142" s="172" t="str">
        <x:v>https://fred.stlouisfed.org/series/PCOPPUSDM</x:v>
      </x:c>
      <x:c r="J142" t="n">
        <x:f>A142</x:f>
        <x:v>39264</x:v>
      </x:c>
      <x:c r="K142" t="n">
        <x:f>B142</x:f>
        <x:v>7980.931818181818</x:v>
      </x:c>
    </x:row>
    <x:row r="143">
      <x:c r="A143" s="623" t="n">
        <x:v>39295</x:v>
      </x:c>
      <x:c r="B143" s="624" t="n">
        <x:v>7500.204545454545</x:v>
      </x:c>
      <x:c r="C143" s="189" t="n">
        <x:f>B143/2204.62262</x:f>
        <x:v>3.402035558110415</x:v>
      </x:c>
      <x:c r="D143" s="426" t="n">
        <x:f>B143/B131-1</x:f>
        <x:v>-0.02471251968992616</x:v>
      </x:c>
      <x:c r="E143" s="426" t="n">
        <x:f>B143/B142-1</x:f>
        <x:v>-0.060234479341384706</x:v>
      </x:c>
      <x:c r="F143" s="166" t="n">
        <x:v>0.6885245901639344</x:v>
      </x:c>
      <x:c r="G143" s="32" t="str">
        <x:v>完整月度均价</x:v>
      </x:c>
      <x:c r="H143" s="172" t="str">
        <x:v>https://fred.stlouisfed.org/series/PCOPPUSDM</x:v>
      </x:c>
      <x:c r="J143" t="n">
        <x:f>A143</x:f>
        <x:v>39295</x:v>
      </x:c>
      <x:c r="K143" t="n">
        <x:f>B143</x:f>
        <x:v>7500.204545454545</x:v>
      </x:c>
    </x:row>
    <x:row r="144">
      <x:c r="A144" s="623" t="n">
        <x:v>39326</x:v>
      </x:c>
      <x:c r="B144" s="624" t="n">
        <x:v>7671.35</x:v>
      </x:c>
      <x:c r="C144" s="189" t="n">
        <x:f>B144/2204.62262</x:f>
        <x:v>3.479665830517515</x:v>
      </x:c>
      <x:c r="D144" s="426" t="n">
        <x:f>B144/B132-1</x:f>
        <x:v>0.006389797314392265</x:v>
      </x:c>
      <x:c r="E144" s="426" t="n">
        <x:f>B144/B143-1</x:f>
        <x:v>0.02281877160925916</x:v>
      </x:c>
      <x:c r="F144" s="166" t="n">
        <x:v>0.7185792349726776</x:v>
      </x:c>
      <x:c r="G144" s="32" t="str">
        <x:v>完整月度均价</x:v>
      </x:c>
      <x:c r="H144" s="172" t="str">
        <x:v>https://fred.stlouisfed.org/series/PCOPPUSDM</x:v>
      </x:c>
      <x:c r="J144" t="n">
        <x:f>A144</x:f>
        <x:v>39326</x:v>
      </x:c>
      <x:c r="K144" t="n">
        <x:f>B144</x:f>
        <x:v>7671.35</x:v>
      </x:c>
    </x:row>
    <x:row r="145">
      <x:c r="A145" s="623" t="n">
        <x:v>39356</x:v>
      </x:c>
      <x:c r="B145" s="624" t="n">
        <x:v>8020.586956521739</x:v>
      </x:c>
      <x:c r="C145" s="189" t="n">
        <x:f>B145/2204.62262</x:f>
        <x:v>3.6380770494506396</x:v>
      </x:c>
      <x:c r="D145" s="426" t="n">
        <x:f>B145/B133-1</x:f>
        <x:v>0.06978115496552295</x:v>
      </x:c>
      <x:c r="E145" s="426" t="n">
        <x:f>B145/B144-1</x:f>
        <x:v>0.045524836765593824</x:v>
      </x:c>
      <x:c r="F145" s="166" t="n">
        <x:v>0.7650273224043715</x:v>
      </x:c>
      <x:c r="G145" s="32" t="str">
        <x:v>完整月度均价</x:v>
      </x:c>
      <x:c r="H145" s="172" t="str">
        <x:v>https://fred.stlouisfed.org/series/PCOPPUSDM</x:v>
      </x:c>
      <x:c r="J145" t="n">
        <x:f>A145</x:f>
        <x:v>39356</x:v>
      </x:c>
      <x:c r="K145" t="n">
        <x:f>B145</x:f>
        <x:v>8020.586956521739</x:v>
      </x:c>
    </x:row>
    <x:row r="146">
      <x:c r="A146" s="623" t="n">
        <x:v>39387</x:v>
      </x:c>
      <x:c r="B146" s="624" t="n">
        <x:v>6957.431818181818</x:v>
      </x:c>
      <x:c r="C146" s="189" t="n">
        <x:f>B146/2204.62262</x:f>
        <x:v>3.1558379901689557</x:v>
      </x:c>
      <x:c r="D146" s="426" t="n">
        <x:f>B146/B134-1</x:f>
        <x:v>-0.010223447972608213</x:v>
      </x:c>
      <x:c r="E146" s="426" t="n">
        <x:f>B146/B145-1</x:f>
        <x:v>-0.13255328370643038</x:v>
      </x:c>
      <x:c r="F146" s="166" t="n">
        <x:v>0.6120218579234973</x:v>
      </x:c>
      <x:c r="G146" s="32" t="str">
        <x:v>完整月度均价</x:v>
      </x:c>
      <x:c r="H146" s="172" t="str">
        <x:v>https://fred.stlouisfed.org/series/PCOPPUSDM</x:v>
      </x:c>
      <x:c r="J146" t="n">
        <x:f>A146</x:f>
        <x:v>39387</x:v>
      </x:c>
      <x:c r="K146" t="n">
        <x:f>B146</x:f>
        <x:v>6957.431818181818</x:v>
      </x:c>
    </x:row>
    <x:row r="147">
      <x:c r="A147" s="623" t="n">
        <x:v>39417</x:v>
      </x:c>
      <x:c r="B147" s="624" t="n">
        <x:v>6630.736111111111</x:v>
      </x:c>
      <x:c r="C147" s="189" t="n">
        <x:f>B147/2204.62262</x:f>
        <x:v>3.0076513100056603</x:v>
      </x:c>
      <x:c r="D147" s="426" t="n">
        <x:f>B147/B135-1</x:f>
        <x:v>-0.007519498724885443</x:v>
      </x:c>
      <x:c r="E147" s="426" t="n">
        <x:f>B147/B146-1</x:f>
        <x:v>-0.04695636487833843</x:v>
      </x:c>
      <x:c r="F147" s="166" t="n">
        <x:v>0.5519125683060109</x:v>
      </x:c>
      <x:c r="G147" s="32" t="str">
        <x:v>完整月度均价</x:v>
      </x:c>
      <x:c r="H147" s="172" t="str">
        <x:v>https://fred.stlouisfed.org/series/PCOPPUSDM</x:v>
      </x:c>
      <x:c r="J147" t="n">
        <x:f>A147</x:f>
        <x:v>39417</x:v>
      </x:c>
      <x:c r="K147" t="n">
        <x:f>B147</x:f>
        <x:v>6630.736111111111</x:v>
      </x:c>
    </x:row>
    <x:row r="148">
      <x:c r="A148" s="623" t="n">
        <x:v>39448</x:v>
      </x:c>
      <x:c r="B148" s="624" t="n">
        <x:v>7078.909090909091</x:v>
      </x:c>
      <x:c r="C148" s="189" t="n">
        <x:f>B148/2204.62262</x:f>
        <x:v>3.2109391542526633</x:v>
      </x:c>
      <x:c r="D148" s="426" t="n">
        <x:f>B148/B136-1</x:f>
        <x:v>0.24424062541195468</x:v>
      </x:c>
      <x:c r="E148" s="426" t="n">
        <x:f>B148/B147-1</x:f>
        <x:v>0.06759023014759657</x:v>
      </x:c>
      <x:c r="F148" s="166" t="n">
        <x:v>0.6420765027322405</x:v>
      </x:c>
      <x:c r="G148" s="32" t="str">
        <x:v>完整月度均价</x:v>
      </x:c>
      <x:c r="H148" s="172" t="str">
        <x:v>https://fred.stlouisfed.org/series/PCOPPUSDM</x:v>
      </x:c>
      <x:c r="J148" t="n">
        <x:f>A148</x:f>
        <x:v>39448</x:v>
      </x:c>
      <x:c r="K148" t="n">
        <x:f>B148</x:f>
        <x:v>7078.909090909091</x:v>
      </x:c>
    </x:row>
    <x:row r="149">
      <x:c r="A149" s="623" t="n">
        <x:v>39479</x:v>
      </x:c>
      <x:c r="B149" s="624" t="n">
        <x:v>7941.142857142857</x:v>
      </x:c>
      <x:c r="C149" s="189" t="n">
        <x:f>B149/2204.62262</x:f>
        <x:v>3.602041812100638</x:v>
      </x:c>
      <x:c r="D149" s="426" t="n">
        <x:f>B149/B137-1</x:f>
        <x:v>0.3887608504748663</x:v>
      </x:c>
      <x:c r="E149" s="426" t="n">
        <x:f>B149/B148-1</x:f>
        <x:v>0.12180319808613849</x:v>
      </x:c>
      <x:c r="F149" s="166" t="n">
        <x:v>0.7486338797814208</x:v>
      </x:c>
      <x:c r="G149" s="32" t="str">
        <x:v>完整月度均价</x:v>
      </x:c>
      <x:c r="H149" s="172" t="str">
        <x:v>https://fred.stlouisfed.org/series/PCOPPUSDM</x:v>
      </x:c>
      <x:c r="J149" t="n">
        <x:f>A149</x:f>
        <x:v>39479</x:v>
      </x:c>
      <x:c r="K149" t="n">
        <x:f>B149</x:f>
        <x:v>7941.142857142857</x:v>
      </x:c>
    </x:row>
    <x:row r="150">
      <x:c r="A150" s="623" t="n">
        <x:v>39508</x:v>
      </x:c>
      <x:c r="B150" s="624" t="n">
        <x:v>8434.315789473683</x:v>
      </x:c>
      <x:c r="C150" s="189" t="n">
        <x:f>B150/2204.62262</x:f>
        <x:v>3.8257412914840194</x:v>
      </x:c>
      <x:c r="D150" s="426" t="n">
        <x:f>B150/B138-1</x:f>
        <x:v>0.3045522588675975</x:v>
      </x:c>
      <x:c r="E150" s="426" t="n">
        <x:f>B150/B149-1</x:f>
        <x:v>0.0621035210174099</x:v>
      </x:c>
      <x:c r="F150" s="166" t="n">
        <x:v>0.8278688524590164</x:v>
      </x:c>
      <x:c r="G150" s="32" t="str">
        <x:v>完整月度均价</x:v>
      </x:c>
      <x:c r="H150" s="172" t="str">
        <x:v>https://fred.stlouisfed.org/series/PCOPPUSDM</x:v>
      </x:c>
      <x:c r="J150" t="n">
        <x:f>A150</x:f>
        <x:v>39508</x:v>
      </x:c>
      <x:c r="K150" t="n">
        <x:f>B150</x:f>
        <x:v>8434.315789473683</x:v>
      </x:c>
    </x:row>
    <x:row r="151">
      <x:c r="A151" s="623" t="n">
        <x:v>39539</x:v>
      </x:c>
      <x:c r="B151" s="624" t="n">
        <x:v>8714.181818181818</x:v>
      </x:c>
      <x:c r="C151" s="189" t="n">
        <x:f>B151/2204.62262</x:f>
        <x:v>3.9526863868346855</x:v>
      </x:c>
      <x:c r="D151" s="426" t="n">
        <x:f>B151/B139-1</x:f>
        <x:v>0.12392587607690086</x:v>
      </x:c>
      <x:c r="E151" s="426" t="n">
        <x:f>B151/B150-1</x:f>
        <x:v>0.03318182952758497</x:v>
      </x:c>
      <x:c r="F151" s="166" t="n">
        <x:v>0.8469945355191257</x:v>
      </x:c>
      <x:c r="G151" s="32" t="str">
        <x:v>完整月度均价</x:v>
      </x:c>
      <x:c r="H151" s="172" t="str">
        <x:v>https://fred.stlouisfed.org/series/PCOPPUSDM</x:v>
      </x:c>
      <x:c r="J151" t="n">
        <x:f>A151</x:f>
        <x:v>39539</x:v>
      </x:c>
      <x:c r="K151" t="n">
        <x:f>B151</x:f>
        <x:v>8714.181818181818</x:v>
      </x:c>
    </x:row>
    <x:row r="152">
      <x:c r="A152" s="623" t="n">
        <x:v>39569</x:v>
      </x:c>
      <x:c r="B152" s="624" t="n">
        <x:v>8356.125</x:v>
      </x:c>
      <x:c r="C152" s="189" t="n">
        <x:f>B152/2204.62262</x:f>
        <x:v>3.7902745459447384</x:v>
      </x:c>
      <x:c r="D152" s="426" t="n">
        <x:f>B152/B140-1</x:f>
        <x:v>0.08832727599744472</x:v>
      </x:c>
      <x:c r="E152" s="426" t="n">
        <x:f>B152/B151-1</x:f>
        <x:v>-0.04108897721582372</x:v>
      </x:c>
      <x:c r="F152" s="166" t="n">
        <x:v>0.8142076502732241</x:v>
      </x:c>
      <x:c r="G152" s="32" t="str">
        <x:v>完整月度均价</x:v>
      </x:c>
      <x:c r="H152" s="172" t="str">
        <x:v>https://fred.stlouisfed.org/series/PCOPPUSDM</x:v>
      </x:c>
      <x:c r="J152" t="n">
        <x:f>A152</x:f>
        <x:v>39569</x:v>
      </x:c>
      <x:c r="K152" t="n">
        <x:f>B152</x:f>
        <x:v>8356.125</x:v>
      </x:c>
    </x:row>
    <x:row r="153">
      <x:c r="A153" s="623" t="n">
        <x:v>39600</x:v>
      </x:c>
      <x:c r="B153" s="624" t="n">
        <x:v>8292</x:v>
      </x:c>
      <x:c r="C153" s="189" t="n">
        <x:f>B153/2204.62262</x:f>
        <x:v>3.761187935194097</x:v>
      </x:c>
      <x:c r="D153" s="426" t="n">
        <x:f>B153/B141-1</x:f>
        <x:v>0.10350509192073454</x:v>
      </x:c>
      <x:c r="E153" s="426" t="n">
        <x:f>B153/B152-1</x:f>
        <x:v>-0.007674011578333251</x:v>
      </x:c>
      <x:c r="F153" s="166" t="n">
        <x:v>0.8005464480874317</x:v>
      </x:c>
      <x:c r="G153" s="32" t="str">
        <x:v>完整月度均价</x:v>
      </x:c>
      <x:c r="H153" s="172" t="str">
        <x:v>https://fred.stlouisfed.org/series/PCOPPUSDM</x:v>
      </x:c>
      <x:c r="J153" t="n">
        <x:f>A153</x:f>
        <x:v>39600</x:v>
      </x:c>
      <x:c r="K153" t="n">
        <x:f>B153</x:f>
        <x:v>8292</x:v>
      </x:c>
    </x:row>
    <x:row r="154">
      <x:c r="A154" s="623" t="n">
        <x:v>39630</x:v>
      </x:c>
      <x:c r="B154" s="624" t="n">
        <x:v>8407.021739130436</x:v>
      </x:c>
      <x:c r="C154" s="189" t="n">
        <x:f>B154/2204.62262</x:f>
        <x:v>3.8133609184915445</x:v>
      </x:c>
      <x:c r="D154" s="426" t="n">
        <x:f>B154/B142-1</x:f>
        <x:v>0.053388492804551824</x:v>
      </x:c>
      <x:c r="E154" s="426" t="n">
        <x:f>B154/B153-1</x:f>
        <x:v>0.013871410893685043</x:v>
      </x:c>
      <x:c r="F154" s="166" t="n">
        <x:v>0.8224043715846995</x:v>
      </x:c>
      <x:c r="G154" s="32" t="str">
        <x:v>完整月度均价</x:v>
      </x:c>
      <x:c r="H154" s="172" t="str">
        <x:v>https://fred.stlouisfed.org/series/PCOPPUSDM</x:v>
      </x:c>
      <x:c r="J154" t="n">
        <x:f>A154</x:f>
        <x:v>39630</x:v>
      </x:c>
      <x:c r="K154" t="n">
        <x:f>B154</x:f>
        <x:v>8407.021739130436</x:v>
      </x:c>
    </x:row>
    <x:row r="155">
      <x:c r="A155" s="623" t="n">
        <x:v>39661</x:v>
      </x:c>
      <x:c r="B155" s="624" t="n">
        <x:v>7633.8</x:v>
      </x:c>
      <x:c r="C155" s="189" t="n">
        <x:f>B155/2204.62262</x:f>
        <x:v>3.462633437009732</x:v>
      </x:c>
      <x:c r="D155" s="426" t="n">
        <x:f>B155/B143-1</x:f>
        <x:v>0.017812241484323144</x:v>
      </x:c>
      <x:c r="E155" s="426" t="n">
        <x:f>B155/B154-1</x:f>
        <x:v>-0.09197332457598861</x:v>
      </x:c>
      <x:c r="F155" s="166" t="n">
        <x:v>0.7103825136612022</x:v>
      </x:c>
      <x:c r="G155" s="32" t="str">
        <x:v>完整月度均价</x:v>
      </x:c>
      <x:c r="H155" s="172" t="str">
        <x:v>https://fred.stlouisfed.org/series/PCOPPUSDM</x:v>
      </x:c>
      <x:c r="J155" t="n">
        <x:f>A155</x:f>
        <x:v>39661</x:v>
      </x:c>
      <x:c r="K155" t="n">
        <x:f>B155</x:f>
        <x:v>7633.8</x:v>
      </x:c>
    </x:row>
    <x:row r="156">
      <x:c r="A156" s="623" t="n">
        <x:v>39692</x:v>
      </x:c>
      <x:c r="B156" s="624" t="n">
        <x:v>6975.113636363636</x:v>
      </x:c>
      <x:c r="C156" s="189" t="n">
        <x:f>B156/2204.62262</x:f>
        <x:v>3.1638583279906816</x:v>
      </x:c>
      <x:c r="D156" s="426" t="n">
        <x:f>B156/B144-1</x:f>
        <x:v>-0.09075799743674373</x:v>
      </x:c>
      <x:c r="E156" s="426" t="n">
        <x:f>B156/B155-1</x:f>
        <x:v>-0.08628551489904945</x:v>
      </x:c>
      <x:c r="F156" s="166" t="n">
        <x:v>0.6174863387978142</x:v>
      </x:c>
      <x:c r="G156" s="32" t="str">
        <x:v>完整月度均价</x:v>
      </x:c>
      <x:c r="H156" s="172" t="str">
        <x:v>https://fred.stlouisfed.org/series/PCOPPUSDM</x:v>
      </x:c>
      <x:c r="J156" t="n">
        <x:f>A156</x:f>
        <x:v>39692</x:v>
      </x:c>
      <x:c r="K156" t="n">
        <x:f>B156</x:f>
        <x:v>6975.113636363636</x:v>
      </x:c>
    </x:row>
    <x:row r="157">
      <x:c r="A157" s="623" t="n">
        <x:v>39722</x:v>
      </x:c>
      <x:c r="B157" s="624" t="n">
        <x:v>4894.891304347826</x:v>
      </x:c>
      <x:c r="C157" s="189" t="n">
        <x:f>B157/2204.62262</x:f>
        <x:v>2.220285349493432</x:v>
      </x:c>
      <x:c r="D157" s="426" t="n">
        <x:f>B157/B145-1</x:f>
        <x:v>-0.3897090910076515</x:v>
      </x:c>
      <x:c r="E157" s="426" t="n">
        <x:f>B157/B156-1</x:f>
        <x:v>-0.29823490203383995</x:v>
      </x:c>
      <x:c r="F157" s="166" t="n">
        <x:v>0.3825136612021858</x:v>
      </x:c>
      <x:c r="G157" s="32" t="str">
        <x:v>完整月度均价</x:v>
      </x:c>
      <x:c r="H157" s="172" t="str">
        <x:v>https://fred.stlouisfed.org/series/PCOPPUSDM</x:v>
      </x:c>
      <x:c r="J157" t="n">
        <x:f>A157</x:f>
        <x:v>39722</x:v>
      </x:c>
      <x:c r="K157" t="n">
        <x:f>B157</x:f>
        <x:v>4894.891304347826</x:v>
      </x:c>
    </x:row>
    <x:row r="158">
      <x:c r="A158" s="623" t="n">
        <x:v>39753</x:v>
      </x:c>
      <x:c r="B158" s="624" t="n">
        <x:v>3729.1875</x:v>
      </x:c>
      <x:c r="C158" s="189" t="n">
        <x:f>B158/2204.62262</x:f>
        <x:v>1.691530997717877</x:v>
      </x:c>
      <x:c r="D158" s="426" t="n">
        <x:f>B158/B146-1</x:f>
        <x:v>-0.4639994185419777</x:v>
      </x:c>
      <x:c r="E158" s="426" t="n">
        <x:f>B158/B157-1</x:f>
        <x:v>-0.23814702551462263</x:v>
      </x:c>
      <x:c r="F158" s="166" t="n">
        <x:v>0.3251366120218579</x:v>
      </x:c>
      <x:c r="G158" s="32" t="str">
        <x:v>完整月度均价</x:v>
      </x:c>
      <x:c r="H158" s="172" t="str">
        <x:v>https://fred.stlouisfed.org/series/PCOPPUSDM</x:v>
      </x:c>
      <x:c r="J158" t="n">
        <x:f>A158</x:f>
        <x:v>39753</x:v>
      </x:c>
      <x:c r="K158" t="n">
        <x:f>B158</x:f>
        <x:v>3729.1875</x:v>
      </x:c>
    </x:row>
    <x:row r="159">
      <x:c r="A159" s="623" t="n">
        <x:v>39783</x:v>
      </x:c>
      <x:c r="B159" s="624" t="n">
        <x:v>3105.095238095238</x:v>
      </x:c>
      <x:c r="C159" s="189" t="n">
        <x:f>B159/2204.62262</x:f>
        <x:v>1.4084475093044442</x:v>
      </x:c>
      <x:c r="D159" s="426" t="n">
        <x:f>B159/B147-1</x:f>
        <x:v>-0.5317118362029163</x:v>
      </x:c>
      <x:c r="E159" s="426" t="n">
        <x:f>B159/B158-1</x:f>
        <x:v>-0.16735341462577624</x:v>
      </x:c>
      <x:c r="F159" s="166" t="n">
        <x:v>0.2923497267759563</x:v>
      </x:c>
      <x:c r="G159" s="32" t="str">
        <x:v>完整月度均价</x:v>
      </x:c>
      <x:c r="H159" s="172" t="str">
        <x:v>https://fred.stlouisfed.org/series/PCOPPUSDM</x:v>
      </x:c>
      <x:c r="J159" t="n">
        <x:f>A159</x:f>
        <x:v>39783</x:v>
      </x:c>
      <x:c r="K159" t="n">
        <x:f>B159</x:f>
        <x:v>3105.095238095238</x:v>
      </x:c>
    </x:row>
    <x:row r="160">
      <x:c r="A160" s="623" t="n">
        <x:v>39814</x:v>
      </x:c>
      <x:c r="B160" s="624" t="n">
        <x:v>3260.357142857143</x:v>
      </x:c>
      <x:c r="C160" s="189" t="n">
        <x:f>B160/2204.62262</x:f>
        <x:v>1.4788731247151692</x:v>
      </x:c>
      <x:c r="D160" s="426" t="n">
        <x:f>B160/B148-1</x:f>
        <x:v>-0.5394266120687756</x:v>
      </x:c>
      <x:c r="E160" s="426" t="n">
        <x:f>B160/B159-1</x:f>
        <x:v>0.05000230036652509</x:v>
      </x:c>
      <x:c r="F160" s="166" t="n">
        <x:v>0.3087431693989071</x:v>
      </x:c>
      <x:c r="G160" s="32" t="str">
        <x:v>完整月度均价</x:v>
      </x:c>
      <x:c r="H160" s="172" t="str">
        <x:v>https://fred.stlouisfed.org/series/PCOPPUSDM</x:v>
      </x:c>
      <x:c r="J160" t="n">
        <x:f>A160</x:f>
        <x:v>39814</x:v>
      </x:c>
      <x:c r="K160" t="n">
        <x:f>B160</x:f>
        <x:v>3260.357142857143</x:v>
      </x:c>
    </x:row>
    <x:row r="161">
      <x:c r="A161" s="623" t="n">
        <x:v>39845</x:v>
      </x:c>
      <x:c r="B161" s="624" t="n">
        <x:v>3328.4125</x:v>
      </x:c>
      <x:c r="C161" s="189" t="n">
        <x:f>B161/2204.62262</x:f>
        <x:v>1.5097425154786808</x:v>
      </x:c>
      <x:c r="D161" s="426" t="n">
        <x:f>B161/B149-1</x:f>
        <x:v>-0.5808647999568253</x:v>
      </x:c>
      <x:c r="E161" s="426" t="n">
        <x:f>B161/B160-1</x:f>
        <x:v>0.020873589659327285</x:v>
      </x:c>
      <x:c r="F161" s="166" t="n">
        <x:v>0.3114754098360656</x:v>
      </x:c>
      <x:c r="G161" s="32" t="str">
        <x:v>完整月度均价</x:v>
      </x:c>
      <x:c r="H161" s="172" t="str">
        <x:v>https://fred.stlouisfed.org/series/PCOPPUSDM</x:v>
      </x:c>
      <x:c r="J161" t="n">
        <x:f>A161</x:f>
        <x:v>39845</x:v>
      </x:c>
      <x:c r="K161" t="n">
        <x:f>B161</x:f>
        <x:v>3328.4125</x:v>
      </x:c>
    </x:row>
    <x:row r="162">
      <x:c r="A162" s="623" t="n">
        <x:v>39873</x:v>
      </x:c>
      <x:c r="B162" s="624" t="n">
        <x:v>3770.875</x:v>
      </x:c>
      <x:c r="C162" s="189" t="n">
        <x:f>B162/2204.62262</x:f>
        <x:v>1.7104401296581089</x:v>
      </x:c>
      <x:c r="D162" s="426" t="n">
        <x:f>B162/B150-1</x:f>
        <x:v>-0.5529127561590494</x:v>
      </x:c>
      <x:c r="E162" s="426" t="n">
        <x:f>B162/B161-1</x:f>
        <x:v>0.1329349952867922</x:v>
      </x:c>
      <x:c r="F162" s="166" t="n">
        <x:v>0.32786885245901637</x:v>
      </x:c>
      <x:c r="G162" s="32" t="str">
        <x:v>完整月度均价</x:v>
      </x:c>
      <x:c r="H162" s="172" t="str">
        <x:v>https://fred.stlouisfed.org/series/PCOPPUSDM</x:v>
      </x:c>
      <x:c r="J162" t="n">
        <x:f>A162</x:f>
        <x:v>39873</x:v>
      </x:c>
      <x:c r="K162" t="n">
        <x:f>B162</x:f>
        <x:v>3770.875</x:v>
      </x:c>
    </x:row>
    <x:row r="163">
      <x:c r="A163" s="623" t="n">
        <x:v>39904</x:v>
      </x:c>
      <x:c r="B163" s="624" t="n">
        <x:v>4436.925</x:v>
      </x:c>
      <x:c r="C163" s="189" t="n">
        <x:f>B163/2204.62262</x:f>
        <x:v>2.01255532794996</x:v>
      </x:c>
      <x:c r="D163" s="426" t="n">
        <x:f>B163/B151-1</x:f>
        <x:v>-0.4908386016524787</x:v>
      </x:c>
      <x:c r="E163" s="426" t="n">
        <x:f>B163/B162-1</x:f>
        <x:v>0.17663009248516603</x:v>
      </x:c>
      <x:c r="F163" s="166" t="n">
        <x:v>0.34153005464480873</x:v>
      </x:c>
      <x:c r="G163" s="32" t="str">
        <x:v>完整月度均价</x:v>
      </x:c>
      <x:c r="H163" s="172" t="str">
        <x:v>https://fred.stlouisfed.org/series/PCOPPUSDM</x:v>
      </x:c>
      <x:c r="J163" t="n">
        <x:f>A163</x:f>
        <x:v>39904</x:v>
      </x:c>
      <x:c r="K163" t="n">
        <x:f>B163</x:f>
        <x:v>4436.925</x:v>
      </x:c>
    </x:row>
    <x:row r="164">
      <x:c r="A164" s="623" t="n">
        <x:v>39934</x:v>
      </x:c>
      <x:c r="B164" s="624" t="n">
        <x:v>4591.460526315789</x:v>
      </x:c>
      <x:c r="C164" s="189" t="n">
        <x:f>B164/2204.62262</x:f>
        <x:v>2.082651463639518</x:v>
      </x:c>
      <x:c r="D164" s="426" t="n">
        <x:f>B164/B152-1</x:f>
        <x:v>-0.45052754400924</x:v>
      </x:c>
      <x:c r="E164" s="426" t="n">
        <x:f>B164/B163-1</x:f>
        <x:v>0.03482942044677095</x:v>
      </x:c>
      <x:c r="F164" s="166" t="n">
        <x:v>0.34972677595628415</x:v>
      </x:c>
      <x:c r="G164" s="32" t="str">
        <x:v>完整月度均价</x:v>
      </x:c>
      <x:c r="H164" s="172" t="str">
        <x:v>https://fred.stlouisfed.org/series/PCOPPUSDM</x:v>
      </x:c>
      <x:c r="J164" t="n">
        <x:f>A164</x:f>
        <x:v>39934</x:v>
      </x:c>
      <x:c r="K164" t="n">
        <x:f>B164</x:f>
        <x:v>4591.460526315789</x:v>
      </x:c>
    </x:row>
    <x:row r="165">
      <x:c r="A165" s="623" t="n">
        <x:v>39965</x:v>
      </x:c>
      <x:c r="B165" s="624" t="n">
        <x:v>5015.431818181818</x:v>
      </x:c>
      <x:c r="C165" s="189" t="n">
        <x:f>B165/2204.62262</x:f>
        <x:v>2.2749616068902614</x:v>
      </x:c>
      <x:c r="D165" s="426" t="n">
        <x:f>B165/B153-1</x:f>
        <x:v>-0.3951481164759023</x:v>
      </x:c>
      <x:c r="E165" s="426" t="n">
        <x:f>B165/B164-1</x:f>
        <x:v>0.09233909110969218</x:v>
      </x:c>
      <x:c r="F165" s="166" t="n">
        <x:v>0.3907103825136612</x:v>
      </x:c>
      <x:c r="G165" s="32" t="str">
        <x:v>完整月度均价</x:v>
      </x:c>
      <x:c r="H165" s="172" t="str">
        <x:v>https://fred.stlouisfed.org/series/PCOPPUSDM</x:v>
      </x:c>
      <x:c r="J165" t="n">
        <x:f>A165</x:f>
        <x:v>39965</x:v>
      </x:c>
      <x:c r="K165" t="n">
        <x:f>B165</x:f>
        <x:v>5015.431818181818</x:v>
      </x:c>
    </x:row>
    <x:row r="166">
      <x:c r="A166" s="623" t="n">
        <x:v>39995</x:v>
      </x:c>
      <x:c r="B166" s="624" t="n">
        <x:v>5228.413043478261</x:v>
      </x:c>
      <x:c r="C166" s="189" t="n">
        <x:f>B166/2204.62262</x:f>
        <x:v>2.371568265718992</x:v>
      </x:c>
      <x:c r="D166" s="426" t="n">
        <x:f>B166/B154-1</x:f>
        <x:v>-0.3780897438218054</x:v>
      </x:c>
      <x:c r="E166" s="426" t="n">
        <x:f>B166/B165-1</x:f>
        <x:v>0.042465182065549945</x:v>
      </x:c>
      <x:c r="F166" s="166" t="n">
        <x:v>0.4098360655737705</x:v>
      </x:c>
      <x:c r="G166" s="32" t="str">
        <x:v>完整月度均价</x:v>
      </x:c>
      <x:c r="H166" s="172" t="str">
        <x:v>https://fred.stlouisfed.org/series/PCOPPUSDM</x:v>
      </x:c>
      <x:c r="J166" t="n">
        <x:f>A166</x:f>
        <x:v>39995</x:v>
      </x:c>
      <x:c r="K166" t="n">
        <x:f>B166</x:f>
        <x:v>5228.413043478261</x:v>
      </x:c>
    </x:row>
    <x:row r="167">
      <x:c r="A167" s="623" t="n">
        <x:v>40026</x:v>
      </x:c>
      <x:c r="B167" s="624" t="n">
        <x:v>6176.875</x:v>
      </x:c>
      <x:c r="C167" s="189" t="n">
        <x:f>B167/2204.62262</x:f>
        <x:v>2.8017833727932993</x:v>
      </x:c>
      <x:c r="D167" s="426" t="n">
        <x:f>B167/B155-1</x:f>
        <x:v>-0.190851869318033</x:v>
      </x:c>
      <x:c r="E167" s="426" t="n">
        <x:f>B167/B166-1</x:f>
        <x:v>0.18140532292199385</x:v>
      </x:c>
      <x:c r="F167" s="166" t="n">
        <x:v>0.5027322404371585</x:v>
      </x:c>
      <x:c r="G167" s="32" t="str">
        <x:v>完整月度均价</x:v>
      </x:c>
      <x:c r="H167" s="172" t="str">
        <x:v>https://fred.stlouisfed.org/series/PCOPPUSDM</x:v>
      </x:c>
      <x:c r="J167" t="n">
        <x:f>A167</x:f>
        <x:v>40026</x:v>
      </x:c>
      <x:c r="K167" t="n">
        <x:f>B167</x:f>
        <x:v>6176.875</x:v>
      </x:c>
    </x:row>
    <x:row r="168">
      <x:c r="A168" s="623" t="n">
        <x:v>40057</x:v>
      </x:c>
      <x:c r="B168" s="624" t="n">
        <x:v>6195.75</x:v>
      </x:c>
      <x:c r="C168" s="189" t="n">
        <x:f>B168/2204.62262</x:f>
        <x:v>2.810344928784229</x:v>
      </x:c>
      <x:c r="D168" s="426" t="n">
        <x:f>B168/B156-1</x:f>
        <x:v>-0.11173490167967282</x:v>
      </x:c>
      <x:c r="E168" s="426" t="n">
        <x:f>B168/B167-1</x:f>
        <x:v>0.003055752301932557</x:v>
      </x:c>
      <x:c r="F168" s="166" t="n">
        <x:v>0.505464480874317</x:v>
      </x:c>
      <x:c r="G168" s="32" t="str">
        <x:v>完整月度均价</x:v>
      </x:c>
      <x:c r="H168" s="172" t="str">
        <x:v>https://fred.stlouisfed.org/series/PCOPPUSDM</x:v>
      </x:c>
      <x:c r="J168" t="n">
        <x:f>A168</x:f>
        <x:v>40057</x:v>
      </x:c>
      <x:c r="K168" t="n">
        <x:f>B168</x:f>
        <x:v>6195.75</x:v>
      </x:c>
    </x:row>
    <x:row r="169">
      <x:c r="A169" s="623" t="n">
        <x:v>40087</x:v>
      </x:c>
      <x:c r="B169" s="624" t="n">
        <x:v>6305.988636363636</x:v>
      </x:c>
      <x:c r="C169" s="189" t="n">
        <x:f>B169/2204.62262</x:f>
        <x:v>2.860348333159911</x:v>
      </x:c>
      <x:c r="D169" s="426" t="n">
        <x:f>B169/B157-1</x:f>
        <x:v>0.2882796050573013</x:v>
      </x:c>
      <x:c r="E169" s="426" t="n">
        <x:f>B169/B168-1</x:f>
        <x:v>0.017792621775190476</x:v>
      </x:c>
      <x:c r="F169" s="166" t="n">
        <x:v>0.5218579234972678</x:v>
      </x:c>
      <x:c r="G169" s="32" t="str">
        <x:v>完整月度均价</x:v>
      </x:c>
      <x:c r="H169" s="172" t="str">
        <x:v>https://fred.stlouisfed.org/series/PCOPPUSDM</x:v>
      </x:c>
      <x:c r="J169" t="n">
        <x:f>A169</x:f>
        <x:v>40087</x:v>
      </x:c>
      <x:c r="K169" t="n">
        <x:f>B169</x:f>
        <x:v>6305.988636363636</x:v>
      </x:c>
    </x:row>
    <x:row r="170">
      <x:c r="A170" s="623" t="n">
        <x:v>40118</x:v>
      </x:c>
      <x:c r="B170" s="624" t="n">
        <x:v>6682.440476190476</x:v>
      </x:c>
      <x:c r="C170" s="189" t="n">
        <x:f>B170/2204.62262</x:f>
        <x:v>3.031104015521022</x:v>
      </x:c>
      <x:c r="D170" s="426" t="n">
        <x:f>B170/B158-1</x:f>
        <x:v>0.7919293347922238</x:v>
      </x:c>
      <x:c r="E170" s="426" t="n">
        <x:f>B170/B169-1</x:f>
        <x:v>0.059697513195000385</x:v>
      </x:c>
      <x:c r="F170" s="166" t="n">
        <x:v>0.5628415300546448</x:v>
      </x:c>
      <x:c r="G170" s="32" t="str">
        <x:v>完整月度均价</x:v>
      </x:c>
      <x:c r="H170" s="172" t="str">
        <x:v>https://fred.stlouisfed.org/series/PCOPPUSDM</x:v>
      </x:c>
      <x:c r="J170" t="n">
        <x:f>A170</x:f>
        <x:v>40118</x:v>
      </x:c>
      <x:c r="K170" t="n">
        <x:f>B170</x:f>
        <x:v>6682.440476190476</x:v>
      </x:c>
    </x:row>
    <x:row r="171">
      <x:c r="A171" s="623" t="n">
        <x:v>40148</x:v>
      </x:c>
      <x:c r="B171" s="624" t="n">
        <x:v>6976.97619047619</x:v>
      </x:c>
      <x:c r="C171" s="189" t="n">
        <x:f>B171/2204.62262</x:f>
        <x:v>3.1647031683255564</x:v>
      </x:c>
      <x:c r="D171" s="426" t="n">
        <x:f>B171/B159-1</x:f>
        <x:v>1.2469443464658703</x:v>
      </x:c>
      <x:c r="E171" s="426" t="n">
        <x:f>B171/B170-1</x:f>
        <x:v>0.04407607001291569</x:v>
      </x:c>
      <x:c r="F171" s="166" t="n">
        <x:v>0.6202185792349727</x:v>
      </x:c>
      <x:c r="G171" s="32" t="str">
        <x:v>完整月度均价</x:v>
      </x:c>
      <x:c r="H171" s="172" t="str">
        <x:v>https://fred.stlouisfed.org/series/PCOPPUSDM</x:v>
      </x:c>
      <x:c r="J171" t="n">
        <x:f>A171</x:f>
        <x:v>40148</x:v>
      </x:c>
      <x:c r="K171" t="n">
        <x:f>B171</x:f>
        <x:v>6976.97619047619</x:v>
      </x:c>
    </x:row>
    <x:row r="172">
      <x:c r="A172" s="623" t="n">
        <x:v>40179</x:v>
      </x:c>
      <x:c r="B172" s="624" t="n">
        <x:v>7367.375</x:v>
      </x:c>
      <x:c r="C172" s="189" t="n">
        <x:f>B172/2204.62262</x:f>
        <x:v>3.3417850897311396</x:v>
      </x:c>
      <x:c r="D172" s="426" t="n">
        <x:f>B172/B160-1</x:f>
        <x:v>1.2596834264432029</x:v>
      </x:c>
      <x:c r="E172" s="426" t="n">
        <x:f>B172/B171-1</x:f>
        <x:v>0.055955301962577586</x:v>
      </x:c>
      <x:c r="F172" s="166" t="n">
        <x:v>0.674863387978142</x:v>
      </x:c>
      <x:c r="G172" s="32" t="str">
        <x:v>完整月度均价</x:v>
      </x:c>
      <x:c r="H172" s="172" t="str">
        <x:v>https://fred.stlouisfed.org/series/PCOPPUSDM</x:v>
      </x:c>
      <x:c r="J172" t="n">
        <x:f>A172</x:f>
        <x:v>40179</x:v>
      </x:c>
      <x:c r="K172" t="n">
        <x:f>B172</x:f>
        <x:v>7367.375</x:v>
      </x:c>
    </x:row>
    <x:row r="173">
      <x:c r="A173" s="623" t="n">
        <x:v>40210</x:v>
      </x:c>
      <x:c r="B173" s="624" t="n">
        <x:v>6867.675</x:v>
      </x:c>
      <x:c r="C173" s="189" t="n">
        <x:f>B173/2204.62262</x:f>
        <x:v>3.1151249822520644</x:v>
      </x:c>
      <x:c r="D173" s="426" t="n">
        <x:f>B173/B161-1</x:f>
        <x:v>1.0633485182500668</x:v>
      </x:c>
      <x:c r="E173" s="426" t="n">
        <x:f>B173/B172-1</x:f>
        <x:v>-0.0678260574492271</x:v>
      </x:c>
      <x:c r="F173" s="166" t="n">
        <x:v>0.6010928961748634</x:v>
      </x:c>
      <x:c r="G173" s="32" t="str">
        <x:v>完整月度均价</x:v>
      </x:c>
      <x:c r="H173" s="172" t="str">
        <x:v>https://fred.stlouisfed.org/series/PCOPPUSDM</x:v>
      </x:c>
      <x:c r="J173" t="n">
        <x:f>A173</x:f>
        <x:v>40210</x:v>
      </x:c>
      <x:c r="K173" t="n">
        <x:f>B173</x:f>
        <x:v>6867.675</x:v>
      </x:c>
    </x:row>
    <x:row r="174">
      <x:c r="A174" s="623" t="n">
        <x:v>40238</x:v>
      </x:c>
      <x:c r="B174" s="624" t="n">
        <x:v>7466.934782608696</x:v>
      </x:c>
      <x:c r="C174" s="189" t="n">
        <x:f>B174/2204.62262</x:f>
        <x:v>3.386944647519173</x:v>
      </x:c>
      <x:c r="D174" s="426" t="n">
        <x:f>B174/B162-1</x:f>
        <x:v>0.980159719589935</x:v>
      </x:c>
      <x:c r="E174" s="426" t="n">
        <x:f>B174/B173-1</x:f>
        <x:v>0.0872580287518987</x:v>
      </x:c>
      <x:c r="F174" s="166" t="n">
        <x:v>0.6830601092896175</x:v>
      </x:c>
      <x:c r="G174" s="32" t="str">
        <x:v>完整月度均价</x:v>
      </x:c>
      <x:c r="H174" s="172" t="str">
        <x:v>https://fred.stlouisfed.org/series/PCOPPUSDM</x:v>
      </x:c>
      <x:c r="J174" t="n">
        <x:f>A174</x:f>
        <x:v>40238</x:v>
      </x:c>
      <x:c r="K174" t="n">
        <x:f>B174</x:f>
        <x:v>7466.934782608696</x:v>
      </x:c>
    </x:row>
    <x:row r="175">
      <x:c r="A175" s="623" t="n">
        <x:v>40269</x:v>
      </x:c>
      <x:c r="B175" s="624" t="n">
        <x:v>7729.8375</x:v>
      </x:c>
      <x:c r="C175" s="189" t="n">
        <x:f>B175/2204.62262</x:f>
        <x:v>3.506195314280137</x:v>
      </x:c>
      <x:c r="D175" s="426" t="n">
        <x:f>B175/B163-1</x:f>
        <x:v>0.7421609560675466</x:v>
      </x:c>
      <x:c r="E175" s="426" t="n">
        <x:f>B175/B174-1</x:f>
        <x:v>0.035208921069410204</x:v>
      </x:c>
      <x:c r="F175" s="166" t="n">
        <x:v>0.7349726775956285</x:v>
      </x:c>
      <x:c r="G175" s="32" t="str">
        <x:v>完整月度均价</x:v>
      </x:c>
      <x:c r="H175" s="172" t="str">
        <x:v>https://fred.stlouisfed.org/series/PCOPPUSDM</x:v>
      </x:c>
      <x:c r="J175" t="n">
        <x:f>A175</x:f>
        <x:v>40269</x:v>
      </x:c>
      <x:c r="K175" t="n">
        <x:f>B175</x:f>
        <x:v>7729.8375</x:v>
      </x:c>
    </x:row>
    <x:row r="176">
      <x:c r="A176" s="623" t="n">
        <x:v>40299</x:v>
      </x:c>
      <x:c r="B176" s="624" t="n">
        <x:v>6843.157894736842</x:v>
      </x:c>
      <x:c r="C176" s="189" t="n">
        <x:f>B176/2204.62262</x:f>
        <x:v>3.104004210360883</x:v>
      </x:c>
      <x:c r="D176" s="426" t="n">
        <x:f>B176/B164-1</x:f>
        <x:v>0.4904098283140039</x:v>
      </x:c>
      <x:c r="E176" s="426" t="n">
        <x:f>B176/B175-1</x:f>
        <x:v>-0.11470869927901561</x:v>
      </x:c>
      <x:c r="F176" s="166" t="n">
        <x:v>0.5956284153005464</x:v>
      </x:c>
      <x:c r="G176" s="32" t="str">
        <x:v>完整月度均价</x:v>
      </x:c>
      <x:c r="H176" s="172" t="str">
        <x:v>https://fred.stlouisfed.org/series/PCOPPUSDM</x:v>
      </x:c>
      <x:c r="J176" t="n">
        <x:f>A176</x:f>
        <x:v>40299</x:v>
      </x:c>
      <x:c r="K176" t="n">
        <x:f>B176</x:f>
        <x:v>6843.157894736842</x:v>
      </x:c>
    </x:row>
    <x:row r="177">
      <x:c r="A177" s="623" t="n">
        <x:v>40330</x:v>
      </x:c>
      <x:c r="B177" s="624" t="n">
        <x:v>6501.5</x:v>
      </x:c>
      <x:c r="C177" s="189" t="n">
        <x:f>B177/2204.62262</x:f>
        <x:v>2.9490307960280293</x:v>
      </x:c>
      <x:c r="D177" s="426" t="n">
        <x:f>B177/B165-1</x:f>
        <x:v>0.29629914944330915</x:v>
      </x:c>
      <x:c r="E177" s="426" t="n">
        <x:f>B177/B176-1</x:f>
        <x:v>-0.049926934317797156</x:v>
      </x:c>
      <x:c r="F177" s="166" t="n">
        <x:v>0.5437158469945356</x:v>
      </x:c>
      <x:c r="G177" s="32" t="str">
        <x:v>完整月度均价</x:v>
      </x:c>
      <x:c r="H177" s="172" t="str">
        <x:v>https://fred.stlouisfed.org/series/PCOPPUSDM</x:v>
      </x:c>
      <x:c r="J177" t="n">
        <x:f>A177</x:f>
        <x:v>40330</x:v>
      </x:c>
      <x:c r="K177" t="n">
        <x:f>B177</x:f>
        <x:v>6501.5</x:v>
      </x:c>
    </x:row>
    <x:row r="178">
      <x:c r="A178" s="623" t="n">
        <x:v>40360</x:v>
      </x:c>
      <x:c r="B178" s="624" t="n">
        <x:v>6750.568181818182</x:v>
      </x:c>
      <x:c r="C178" s="189" t="n">
        <x:f>B178/2204.62262</x:f>
        <x:v>3.0620062230052696</x:v>
      </x:c>
      <x:c r="D178" s="426" t="n">
        <x:f>B178/B166-1</x:f>
        <x:v>0.29113138646125214</x:v>
      </x:c>
      <x:c r="E178" s="426" t="n">
        <x:f>B178/B177-1</x:f>
        <x:v>0.03830934120098162</x:v>
      </x:c>
      <x:c r="F178" s="166" t="n">
        <x:v>0.5765027322404371</x:v>
      </x:c>
      <x:c r="G178" s="32" t="str">
        <x:v>完整月度均价</x:v>
      </x:c>
      <x:c r="H178" s="172" t="str">
        <x:v>https://fred.stlouisfed.org/series/PCOPPUSDM</x:v>
      </x:c>
      <x:c r="J178" t="n">
        <x:f>A178</x:f>
        <x:v>40360</x:v>
      </x:c>
      <x:c r="K178" t="n">
        <x:f>B178</x:f>
        <x:v>6750.568181818182</x:v>
      </x:c>
    </x:row>
    <x:row r="179">
      <x:c r="A179" s="623" t="n">
        <x:v>40391</x:v>
      </x:c>
      <x:c r="B179" s="624" t="n">
        <x:v>7302.666666666667</x:v>
      </x:c>
      <x:c r="C179" s="189" t="n">
        <x:f>B179/2204.62262</x:f>
        <x:v>3.312433883431109</x:v>
      </x:c>
      <x:c r="D179" s="426" t="n">
        <x:f>B179/B167-1</x:f>
        <x:v>0.18225909811460772</x:v>
      </x:c>
      <x:c r="E179" s="426" t="n">
        <x:f>B179/B178-1</x:f>
        <x:v>0.08178548382571615</x:v>
      </x:c>
      <x:c r="F179" s="166" t="n">
        <x:v>0.6721311475409836</x:v>
      </x:c>
      <x:c r="G179" s="32" t="str">
        <x:v>完整月度均价</x:v>
      </x:c>
      <x:c r="H179" s="172" t="str">
        <x:v>https://fred.stlouisfed.org/series/PCOPPUSDM</x:v>
      </x:c>
      <x:c r="J179" t="n">
        <x:f>A179</x:f>
        <x:v>40391</x:v>
      </x:c>
      <x:c r="K179" t="n">
        <x:f>B179</x:f>
        <x:v>7302.666666666667</x:v>
      </x:c>
    </x:row>
    <x:row r="180">
      <x:c r="A180" s="623" t="n">
        <x:v>40422</x:v>
      </x:c>
      <x:c r="B180" s="624" t="n">
        <x:v>7729.590909090909</x:v>
      </x:c>
      <x:c r="C180" s="189" t="n">
        <x:f>B180/2204.62262</x:f>
        <x:v>3.5060834625251682</x:v>
      </x:c>
      <x:c r="D180" s="426" t="n">
        <x:f>B180/B168-1</x:f>
        <x:v>0.2475633957294774</x:v>
      </x:c>
      <x:c r="E180" s="426" t="n">
        <x:f>B180/B179-1</x:f>
        <x:v>0.05846141716599984</x:v>
      </x:c>
      <x:c r="F180" s="166" t="n">
        <x:v>0.73224043715847</x:v>
      </x:c>
      <x:c r="G180" s="32" t="str">
        <x:v>完整月度均价</x:v>
      </x:c>
      <x:c r="H180" s="172" t="str">
        <x:v>https://fred.stlouisfed.org/series/PCOPPUSDM</x:v>
      </x:c>
      <x:c r="J180" t="n">
        <x:f>A180</x:f>
        <x:v>40422</x:v>
      </x:c>
      <x:c r="K180" t="n">
        <x:f>B180</x:f>
        <x:v>7729.590909090909</x:v>
      </x:c>
    </x:row>
    <x:row r="181">
      <x:c r="A181" s="623" t="n">
        <x:v>40452</x:v>
      </x:c>
      <x:c r="B181" s="624" t="n">
        <x:v>8289.761904761905</x:v>
      </x:c>
      <x:c r="C181" s="189" t="n">
        <x:f>B181/2204.62262</x:f>
        <x:v>3.760172752269912</x:v>
      </x:c>
      <x:c r="D181" s="426" t="n">
        <x:f>B181/B169-1</x:f>
        <x:v>0.31458560787103096</x:v>
      </x:c>
      <x:c r="E181" s="426" t="n">
        <x:f>B181/B180-1</x:f>
        <x:v>0.07247097579409645</x:v>
      </x:c>
      <x:c r="F181" s="166" t="n">
        <x:v>0.7978142076502732</x:v>
      </x:c>
      <x:c r="G181" s="32" t="str">
        <x:v>完整月度均价</x:v>
      </x:c>
      <x:c r="H181" s="172" t="str">
        <x:v>https://fred.stlouisfed.org/series/PCOPPUSDM</x:v>
      </x:c>
      <x:c r="J181" t="n">
        <x:f>A181</x:f>
        <x:v>40452</x:v>
      </x:c>
      <x:c r="K181" t="n">
        <x:f>B181</x:f>
        <x:v>8289.761904761905</x:v>
      </x:c>
    </x:row>
    <x:row r="182">
      <x:c r="A182" s="623" t="n">
        <x:v>40483</x:v>
      </x:c>
      <x:c r="B182" s="624" t="n">
        <x:v>8458.420454545456</x:v>
      </x:c>
      <x:c r="C182" s="189" t="n">
        <x:f>B182/2204.62262</x:f>
        <x:v>3.8366749836511502</x:v>
      </x:c>
      <x:c r="D182" s="426" t="n">
        <x:f>B182/B170-1</x:f>
        <x:v>0.2657681702789263</x:v>
      </x:c>
      <x:c r="E182" s="426" t="n">
        <x:f>B182/B181-1</x:f>
        <x:v>0.020345403368782877</x:v>
      </x:c>
      <x:c r="F182" s="166" t="n">
        <x:v>0.8333333333333334</x:v>
      </x:c>
      <x:c r="G182" s="32" t="str">
        <x:v>完整月度均价</x:v>
      </x:c>
      <x:c r="H182" s="172" t="str">
        <x:v>https://fred.stlouisfed.org/series/PCOPPUSDM</x:v>
      </x:c>
      <x:c r="J182" t="n">
        <x:f>A182</x:f>
        <x:v>40483</x:v>
      </x:c>
      <x:c r="K182" t="n">
        <x:f>B182</x:f>
        <x:v>8458.420454545456</x:v>
      </x:c>
    </x:row>
    <x:row r="183">
      <x:c r="A183" s="623" t="n">
        <x:v>40513</x:v>
      </x:c>
      <x:c r="B183" s="624" t="n">
        <x:v>9152.857142857143</x:v>
      </x:c>
      <x:c r="C183" s="189" t="n">
        <x:f>B183/2204.62262</x:f>
        <x:v>4.151666167181548</x:v>
      </x:c>
      <x:c r="D183" s="426" t="n">
        <x:f>B183/B171-1</x:f>
        <x:v>0.3118658990625631</x:v>
      </x:c>
      <x:c r="E183" s="426" t="n">
        <x:f>B183/B182-1</x:f>
        <x:v>0.0821000436243986</x:v>
      </x:c>
      <x:c r="F183" s="166" t="n">
        <x:v>0.8852459016393442</x:v>
      </x:c>
      <x:c r="G183" s="32" t="str">
        <x:v>完整月度均价</x:v>
      </x:c>
      <x:c r="H183" s="172" t="str">
        <x:v>https://fred.stlouisfed.org/series/PCOPPUSDM</x:v>
      </x:c>
      <x:c r="J183" t="n">
        <x:f>A183</x:f>
        <x:v>40513</x:v>
      </x:c>
      <x:c r="K183" t="n">
        <x:f>B183</x:f>
        <x:v>9152.857142857143</x:v>
      </x:c>
    </x:row>
    <x:row r="184">
      <x:c r="A184" s="623" t="n">
        <x:v>40544</x:v>
      </x:c>
      <x:c r="B184" s="624" t="n">
        <x:v>9533.2</x:v>
      </x:c>
      <x:c r="C184" s="189" t="n">
        <x:f>B184/2204.62262</x:f>
        <x:v>4.324186785310222</x:v>
      </x:c>
      <x:c r="D184" s="426" t="n">
        <x:f>B184/B172-1</x:f>
        <x:v>0.29397512682604066</x:v>
      </x:c>
      <x:c r="E184" s="426" t="n">
        <x:f>B184/B183-1</x:f>
        <x:v>0.041554549711253275</x:v>
      </x:c>
      <x:c r="F184" s="166" t="n">
        <x:v>0.9234972677595629</x:v>
      </x:c>
      <x:c r="G184" s="32" t="str">
        <x:v>完整月度均价</x:v>
      </x:c>
      <x:c r="H184" s="172" t="str">
        <x:v>https://fred.stlouisfed.org/series/PCOPPUSDM</x:v>
      </x:c>
      <x:c r="J184" t="n">
        <x:f>A184</x:f>
        <x:v>40544</x:v>
      </x:c>
      <x:c r="K184" t="n">
        <x:f>B184</x:f>
        <x:v>9533.2</x:v>
      </x:c>
    </x:row>
    <x:row r="185">
      <x:c r="A185" s="623" t="n">
        <x:v>40575</x:v>
      </x:c>
      <x:c r="B185" s="624" t="n">
        <x:v>9880.9375</x:v>
      </x:c>
      <x:c r="C185" s="189" t="n">
        <x:f>B185/2204.62262</x:f>
        <x:v>4.481917862205369</x:v>
      </x:c>
      <x:c r="D185" s="426" t="n">
        <x:f>B185/B173-1</x:f>
        <x:v>0.4387602063289249</x:v>
      </x:c>
      <x:c r="E185" s="426" t="n">
        <x:f>B185/B184-1</x:f>
        <x:v>0.03647647169890478</x:v>
      </x:c>
      <x:c r="F185" s="166" t="n">
        <x:v>0.9590163934426229</x:v>
      </x:c>
      <x:c r="G185" s="32" t="str">
        <x:v>完整月度均价</x:v>
      </x:c>
      <x:c r="H185" s="172" t="str">
        <x:v>https://fred.stlouisfed.org/series/PCOPPUSDM</x:v>
      </x:c>
      <x:c r="J185" t="n">
        <x:f>A185</x:f>
        <x:v>40575</x:v>
      </x:c>
      <x:c r="K185" t="n">
        <x:f>B185</x:f>
        <x:v>9880.9375</x:v>
      </x:c>
    </x:row>
    <x:row r="186">
      <x:c r="A186" s="623" t="n">
        <x:v>40603</x:v>
      </x:c>
      <x:c r="B186" s="624" t="n">
        <x:v>9503.358695652174</x:v>
      </x:c>
      <x:c r="C186" s="189" t="n">
        <x:f>B186/2204.62262</x:f>
        <x:v>4.310650997335849</x:v>
      </x:c>
      <x:c r="D186" s="426" t="n">
        <x:f>B186/B174-1</x:f>
        <x:v>0.27272555236273543</x:v>
      </x:c>
      <x:c r="E186" s="426" t="n">
        <x:f>B186/B185-1</x:f>
        <x:v>-0.03821285220636461</x:v>
      </x:c>
      <x:c r="F186" s="166" t="n">
        <x:v>0.9180327868852459</x:v>
      </x:c>
      <x:c r="G186" s="32" t="str">
        <x:v>完整月度均价</x:v>
      </x:c>
      <x:c r="H186" s="172" t="str">
        <x:v>https://fred.stlouisfed.org/series/PCOPPUSDM</x:v>
      </x:c>
      <x:c r="J186" t="n">
        <x:f>A186</x:f>
        <x:v>40603</x:v>
      </x:c>
      <x:c r="K186" t="n">
        <x:f>B186</x:f>
        <x:v>9503.358695652174</x:v>
      </x:c>
    </x:row>
    <x:row r="187">
      <x:c r="A187" s="623" t="n">
        <x:v>40634</x:v>
      </x:c>
      <x:c r="B187" s="624" t="n">
        <x:v>9482.75</x:v>
      </x:c>
      <x:c r="C187" s="189" t="n">
        <x:f>B187/2204.62262</x:f>
        <x:v>4.301303050224532</x:v>
      </x:c>
      <x:c r="D187" s="426" t="n">
        <x:f>B187/B175-1</x:f>
        <x:v>0.22677223162841398</x:v>
      </x:c>
      <x:c r="E187" s="426" t="n">
        <x:f>B187/B186-1</x:f>
        <x:v>-0.0021685696933235743</x:v>
      </x:c>
      <x:c r="F187" s="166" t="n">
        <x:v>0.9153005464480874</x:v>
      </x:c>
      <x:c r="G187" s="32" t="str">
        <x:v>完整月度均价</x:v>
      </x:c>
      <x:c r="H187" s="172" t="str">
        <x:v>https://fred.stlouisfed.org/series/PCOPPUSDM</x:v>
      </x:c>
      <x:c r="J187" t="n">
        <x:f>A187</x:f>
        <x:v>40634</x:v>
      </x:c>
      <x:c r="K187" t="n">
        <x:f>B187</x:f>
        <x:v>9482.75</x:v>
      </x:c>
    </x:row>
    <x:row r="188">
      <x:c r="A188" s="623" t="n">
        <x:v>40664</x:v>
      </x:c>
      <x:c r="B188" s="624" t="n">
        <x:v>8931.675</x:v>
      </x:c>
      <x:c r="C188" s="189" t="n">
        <x:f>B188/2204.62262</x:f>
        <x:v>4.051339634717165</x:v>
      </x:c>
      <x:c r="D188" s="426" t="n">
        <x:f>B188/B176-1</x:f>
        <x:v>0.30519785417628054</x:v>
      </x:c>
      <x:c r="E188" s="426" t="n">
        <x:f>B188/B187-1</x:f>
        <x:v>-0.058113416466742285</x:v>
      </x:c>
      <x:c r="F188" s="166" t="n">
        <x:v>0.8579234972677595</x:v>
      </x:c>
      <x:c r="G188" s="32" t="str">
        <x:v>完整月度均价</x:v>
      </x:c>
      <x:c r="H188" s="172" t="str">
        <x:v>https://fred.stlouisfed.org/series/PCOPPUSDM</x:v>
      </x:c>
      <x:c r="J188" t="n">
        <x:f>A188</x:f>
        <x:v>40664</x:v>
      </x:c>
      <x:c r="K188" t="n">
        <x:f>B188</x:f>
        <x:v>8931.675</x:v>
      </x:c>
    </x:row>
    <x:row r="189">
      <x:c r="A189" s="623" t="n">
        <x:v>40695</x:v>
      </x:c>
      <x:c r="B189" s="624" t="n">
        <x:v>9066.852272727274</x:v>
      </x:c>
      <x:c r="C189" s="189" t="n">
        <x:f>B189/2204.62262</x:f>
        <x:v>4.112655014275084</x:v>
      </x:c>
      <x:c r="D189" s="426" t="n">
        <x:f>B189/B177-1</x:f>
        <x:v>0.39457852383715664</x:v>
      </x:c>
      <x:c r="E189" s="426" t="n">
        <x:f>B189/B188-1</x:f>
        <x:v>0.015134593760663506</x:v>
      </x:c>
      <x:c r="F189" s="166" t="n">
        <x:v>0.8770491803278688</x:v>
      </x:c>
      <x:c r="G189" s="32" t="str">
        <x:v>完整月度均价</x:v>
      </x:c>
      <x:c r="H189" s="172" t="str">
        <x:v>https://fred.stlouisfed.org/series/PCOPPUSDM</x:v>
      </x:c>
      <x:c r="J189" t="n">
        <x:f>A189</x:f>
        <x:v>40695</x:v>
      </x:c>
      <x:c r="K189" t="n">
        <x:f>B189</x:f>
        <x:v>9066.852272727274</x:v>
      </x:c>
    </x:row>
    <x:row r="190">
      <x:c r="A190" s="623" t="n">
        <x:v>40725</x:v>
      </x:c>
      <x:c r="B190" s="624" t="n">
        <x:v>9650.464285714286</x:v>
      </x:c>
      <x:c r="C190" s="189" t="n">
        <x:f>B190/2204.62262</x:f>
        <x:v>4.377376970628327</x:v>
      </x:c>
      <x:c r="D190" s="426" t="n">
        <x:f>B190/B178-1</x:f>
        <x:v>0.4295780778433753</x:v>
      </x:c>
      <x:c r="E190" s="426" t="n">
        <x:f>B190/B189-1</x:f>
        <x:v>0.06436765433385228</x:v>
      </x:c>
      <x:c r="F190" s="166" t="n">
        <x:v>0.9371584699453552</x:v>
      </x:c>
      <x:c r="G190" s="32" t="str">
        <x:v>完整月度均价</x:v>
      </x:c>
      <x:c r="H190" s="172" t="str">
        <x:v>https://fred.stlouisfed.org/series/PCOPPUSDM</x:v>
      </x:c>
      <x:c r="J190" t="n">
        <x:f>A190</x:f>
        <x:v>40725</x:v>
      </x:c>
      <x:c r="K190" t="n">
        <x:f>B190</x:f>
        <x:v>9650.464285714286</x:v>
      </x:c>
    </x:row>
    <x:row r="191">
      <x:c r="A191" s="623" t="n">
        <x:v>40756</x:v>
      </x:c>
      <x:c r="B191" s="624" t="n">
        <x:v>8997.988636363636</x:v>
      </x:c>
      <x:c r="C191" s="189" t="n">
        <x:f>B191/2204.62262</x:f>
        <x:v>4.081418994223889</x:v>
      </x:c>
      <x:c r="D191" s="426" t="n">
        <x:f>B191/B179-1</x:f>
        <x:v>0.23215108221156222</x:v>
      </x:c>
      <x:c r="E191" s="426" t="n">
        <x:f>B191/B190-1</x:f>
        <x:v>-0.0676108040020954</x:v>
      </x:c>
      <x:c r="F191" s="166" t="n">
        <x:v>0.8715846994535519</x:v>
      </x:c>
      <x:c r="G191" s="32" t="str">
        <x:v>完整月度均价</x:v>
      </x:c>
      <x:c r="H191" s="172" t="str">
        <x:v>https://fred.stlouisfed.org/series/PCOPPUSDM</x:v>
      </x:c>
      <x:c r="J191" t="n">
        <x:f>A191</x:f>
        <x:v>40756</x:v>
      </x:c>
      <x:c r="K191" t="n">
        <x:f>B191</x:f>
        <x:v>8997.988636363636</x:v>
      </x:c>
    </x:row>
    <x:row r="192">
      <x:c r="A192" s="623" t="n">
        <x:v>40787</x:v>
      </x:c>
      <x:c r="B192" s="624" t="n">
        <x:v>8300.136363636364</x:v>
      </x:c>
      <x:c r="C192" s="189" t="n">
        <x:f>B192/2204.62262</x:f>
        <x:v>3.7648785276621917</x:v>
      </x:c>
      <x:c r="D192" s="426" t="n">
        <x:f>B192/B180-1</x:f>
        <x:v>0.07381315017259538</x:v>
      </x:c>
      <x:c r="E192" s="426" t="n">
        <x:f>B192/B191-1</x:f>
        <x:v>-0.07755647411100708</x:v>
      </x:c>
      <x:c r="F192" s="166" t="n">
        <x:v>0.8032786885245902</x:v>
      </x:c>
      <x:c r="G192" s="32" t="str">
        <x:v>完整月度均价</x:v>
      </x:c>
      <x:c r="H192" s="172" t="str">
        <x:v>https://fred.stlouisfed.org/series/PCOPPUSDM</x:v>
      </x:c>
      <x:c r="J192" t="n">
        <x:f>A192</x:f>
        <x:v>40787</x:v>
      </x:c>
      <x:c r="K192" t="n">
        <x:f>B192</x:f>
        <x:v>8300.136363636364</x:v>
      </x:c>
    </x:row>
    <x:row r="193">
      <x:c r="A193" s="623" t="n">
        <x:v>40817</x:v>
      </x:c>
      <x:c r="B193" s="624" t="n">
        <x:v>7394.190476190476</x:v>
      </x:c>
      <x:c r="C193" s="189" t="n">
        <x:f>B193/2204.62262</x:f>
        <x:v>3.353948385139256</x:v>
      </x:c>
      <x:c r="D193" s="426" t="n">
        <x:f>B193/B181-1</x:f>
        <x:v>-0.10803343194416515</x:v>
      </x:c>
      <x:c r="E193" s="426" t="n">
        <x:f>B193/B192-1</x:f>
        <x:v>-0.10914831368493139</x:v>
      </x:c>
      <x:c r="F193" s="166" t="n">
        <x:v>0.6775956284153005</x:v>
      </x:c>
      <x:c r="G193" s="32" t="str">
        <x:v>完整月度均价</x:v>
      </x:c>
      <x:c r="H193" s="172" t="str">
        <x:v>https://fred.stlouisfed.org/series/PCOPPUSDM</x:v>
      </x:c>
      <x:c r="J193" t="n">
        <x:f>A193</x:f>
        <x:v>40817</x:v>
      </x:c>
      <x:c r="K193" t="n">
        <x:f>B193</x:f>
        <x:v>7394.190476190476</x:v>
      </x:c>
    </x:row>
    <x:row r="194">
      <x:c r="A194" s="623" t="n">
        <x:v>40848</x:v>
      </x:c>
      <x:c r="B194" s="624" t="n">
        <x:v>7581.022727272727</x:v>
      </x:c>
      <x:c r="C194" s="189" t="n">
        <x:f>B194/2204.62262</x:f>
        <x:v>3.4386940687711562</x:v>
      </x:c>
      <x:c r="D194" s="426" t="n">
        <x:f>B194/B182-1</x:f>
        <x:v>-0.1037306825769374</x:v>
      </x:c>
      <x:c r="E194" s="426" t="n">
        <x:f>B194/B193-1</x:f>
        <x:v>0.02526743822516564</x:v>
      </x:c>
      <x:c r="F194" s="166" t="n">
        <x:v>0.7021857923497268</x:v>
      </x:c>
      <x:c r="G194" s="32" t="str">
        <x:v>完整月度均价</x:v>
      </x:c>
      <x:c r="H194" s="172" t="str">
        <x:v>https://fred.stlouisfed.org/series/PCOPPUSDM</x:v>
      </x:c>
      <x:c r="J194" t="n">
        <x:f>A194</x:f>
        <x:v>40848</x:v>
      </x:c>
      <x:c r="K194" t="n">
        <x:f>B194</x:f>
        <x:v>7581.022727272727</x:v>
      </x:c>
    </x:row>
    <x:row r="195">
      <x:c r="A195" s="623" t="n">
        <x:v>40878</x:v>
      </x:c>
      <x:c r="B195" s="624" t="n">
        <x:v>7558.875</x:v>
      </x:c>
      <x:c r="C195" s="189" t="n">
        <x:f>B195/2204.62262</x:f>
        <x:v>3.4286480286589818</x:v>
      </x:c>
      <x:c r="D195" s="426" t="n">
        <x:f>B195/B183-1</x:f>
        <x:v>-0.17415131886998603</x:v>
      </x:c>
      <x:c r="E195" s="426" t="n">
        <x:f>B195/B194-1</x:f>
        <x:v>-0.00292146957864281</x:v>
      </x:c>
      <x:c r="F195" s="166" t="n">
        <x:v>0.6994535519125683</x:v>
      </x:c>
      <x:c r="G195" s="32" t="str">
        <x:v>完整月度均价</x:v>
      </x:c>
      <x:c r="H195" s="172" t="str">
        <x:v>https://fred.stlouisfed.org/series/PCOPPUSDM</x:v>
      </x:c>
      <x:c r="J195" t="n">
        <x:f>A195</x:f>
        <x:v>40878</x:v>
      </x:c>
      <x:c r="K195" t="n">
        <x:f>B195</x:f>
        <x:v>7558.875</x:v>
      </x:c>
    </x:row>
    <x:row r="196">
      <x:c r="A196" s="623" t="n">
        <x:v>40909</x:v>
      </x:c>
      <x:c r="B196" s="624" t="n">
        <x:v>8061.916666666667</x:v>
      </x:c>
      <x:c r="C196" s="189" t="n">
        <x:f>B196/2204.62262</x:f>
        <x:v>3.6568238906424115</x:v>
      </x:c>
      <x:c r="D196" s="426" t="n">
        <x:f>B196/B184-1</x:f>
        <x:v>-0.15433257807801515</x:v>
      </x:c>
      <x:c r="E196" s="426" t="n">
        <x:f>B196/B195-1</x:f>
        <x:v>0.06654980624321305</x:v>
      </x:c>
      <x:c r="F196" s="166" t="n">
        <x:v>0.7786885245901639</x:v>
      </x:c>
      <x:c r="G196" s="32" t="str">
        <x:v>完整月度均价</x:v>
      </x:c>
      <x:c r="H196" s="172" t="str">
        <x:v>https://fred.stlouisfed.org/series/PCOPPUSDM</x:v>
      </x:c>
      <x:c r="J196" t="n">
        <x:f>A196</x:f>
        <x:v>40909</x:v>
      </x:c>
      <x:c r="K196" t="n">
        <x:f>B196</x:f>
        <x:v>8061.916666666667</x:v>
      </x:c>
    </x:row>
    <x:row r="197">
      <x:c r="A197" s="623" t="n">
        <x:v>40940</x:v>
      </x:c>
      <x:c r="B197" s="624" t="n">
        <x:v>8441.488095238095</x:v>
      </x:c>
      <x:c r="C197" s="189" t="n">
        <x:f>B197/2204.62262</x:f>
        <x:v>3.828994594656792</x:v>
      </x:c>
      <x:c r="D197" s="426" t="n">
        <x:f>B197/B185-1</x:f>
        <x:v>-0.1456794362642112</x:v>
      </x:c>
      <x:c r="E197" s="426" t="n">
        <x:f>B197/B196-1</x:f>
        <x:v>0.04708203325157512</x:v>
      </x:c>
      <x:c r="F197" s="166" t="n">
        <x:v>0.8306010928961749</x:v>
      </x:c>
      <x:c r="G197" s="32" t="str">
        <x:v>完整月度均价</x:v>
      </x:c>
      <x:c r="H197" s="172" t="str">
        <x:v>https://fred.stlouisfed.org/series/PCOPPUSDM</x:v>
      </x:c>
      <x:c r="J197" t="n">
        <x:f>A197</x:f>
        <x:v>40940</x:v>
      </x:c>
      <x:c r="K197" t="n">
        <x:f>B197</x:f>
        <x:v>8441.488095238095</x:v>
      </x:c>
    </x:row>
    <x:row r="198">
      <x:c r="A198" s="623" t="n">
        <x:v>40969</x:v>
      </x:c>
      <x:c r="B198" s="624" t="n">
        <x:v>8470.784090909092</x:v>
      </x:c>
      <x:c r="C198" s="189" t="n">
        <x:f>B198/2204.62262</x:f>
        <x:v>3.8422830347758525</x:v>
      </x:c>
      <x:c r="D198" s="426" t="n">
        <x:f>B198/B186-1</x:f>
        <x:v>-0.1086536494950453</x:v>
      </x:c>
      <x:c r="E198" s="426" t="n">
        <x:f>B198/B197-1</x:f>
        <x:v>0.0034704776385958702</x:v>
      </x:c>
      <x:c r="F198" s="166" t="n">
        <x:v>0.8360655737704918</x:v>
      </x:c>
      <x:c r="G198" s="32" t="str">
        <x:v>完整月度均价</x:v>
      </x:c>
      <x:c r="H198" s="172" t="str">
        <x:v>https://fred.stlouisfed.org/series/PCOPPUSDM</x:v>
      </x:c>
      <x:c r="J198" t="n">
        <x:f>A198</x:f>
        <x:v>40969</x:v>
      </x:c>
      <x:c r="K198" t="n">
        <x:f>B198</x:f>
        <x:v>8470.784090909092</x:v>
      </x:c>
    </x:row>
    <x:row r="199">
      <x:c r="A199" s="623" t="n">
        <x:v>41000</x:v>
      </x:c>
      <x:c r="B199" s="624" t="n">
        <x:v>8285.526315789473</x:v>
      </x:c>
      <x:c r="C199" s="189" t="n">
        <x:f>B199/2204.62262</x:f>
        <x:v>3.7582515214279497</x:v>
      </x:c>
      <x:c r="D199" s="426" t="n">
        <x:f>B199/B187-1</x:f>
        <x:v>-0.1262527942011048</x:v>
      </x:c>
      <x:c r="E199" s="426" t="n">
        <x:f>B199/B198-1</x:f>
        <x:v>-0.02187020388330263</x:v>
      </x:c>
      <x:c r="F199" s="166" t="n">
        <x:v>0.7950819672131147</x:v>
      </x:c>
      <x:c r="G199" s="32" t="str">
        <x:v>完整月度均价</x:v>
      </x:c>
      <x:c r="H199" s="172" t="str">
        <x:v>https://fred.stlouisfed.org/series/PCOPPUSDM</x:v>
      </x:c>
      <x:c r="J199" t="n">
        <x:f>A199</x:f>
        <x:v>41000</x:v>
      </x:c>
      <x:c r="K199" t="n">
        <x:f>B199</x:f>
        <x:v>8285.526315789473</x:v>
      </x:c>
    </x:row>
    <x:row r="200">
      <x:c r="A200" s="623" t="n">
        <x:v>41030</x:v>
      </x:c>
      <x:c r="B200" s="624" t="n">
        <x:v>7896.909090909091</x:v>
      </x:c>
      <x:c r="C200" s="189" t="n">
        <x:f>B200/2204.62262</x:f>
        <x:v>3.5819777132238126</x:v>
      </x:c>
      <x:c r="D200" s="426" t="n">
        <x:f>B200/B188-1</x:f>
        <x:v>-0.11585351113771025</x:v>
      </x:c>
      <x:c r="E200" s="426" t="n">
        <x:f>B200/B199-1</x:f>
        <x:v>-0.04690314291076558</x:v>
      </x:c>
      <x:c r="F200" s="166" t="n">
        <x:v>0.7459016393442623</x:v>
      </x:c>
      <x:c r="G200" s="32" t="str">
        <x:v>完整月度均价</x:v>
      </x:c>
      <x:c r="H200" s="172" t="str">
        <x:v>https://fred.stlouisfed.org/series/PCOPPUSDM</x:v>
      </x:c>
      <x:c r="J200" t="n">
        <x:f>A200</x:f>
        <x:v>41030</x:v>
      </x:c>
      <x:c r="K200" t="n">
        <x:f>B200</x:f>
        <x:v>7896.909090909091</x:v>
      </x:c>
    </x:row>
    <x:row r="201">
      <x:c r="A201" s="623" t="n">
        <x:v>41061</x:v>
      </x:c>
      <x:c r="B201" s="624" t="n">
        <x:v>7428.289473684211</x:v>
      </x:c>
      <x:c r="C201" s="189" t="n">
        <x:f>B201/2204.62262</x:f>
        <x:v>3.369415430240034</x:v>
      </x:c>
      <x:c r="D201" s="426" t="n">
        <x:f>B201/B189-1</x:f>
        <x:v>-0.180720138561405</x:v>
      </x:c>
      <x:c r="E201" s="426" t="n">
        <x:f>B201/B200-1</x:f>
        <x:v>-0.05934215676413879</x:v>
      </x:c>
      <x:c r="F201" s="166" t="n">
        <x:v>0.680327868852459</x:v>
      </x:c>
      <x:c r="G201" s="32" t="str">
        <x:v>完整月度均价</x:v>
      </x:c>
      <x:c r="H201" s="172" t="str">
        <x:v>https://fred.stlouisfed.org/series/PCOPPUSDM</x:v>
      </x:c>
      <x:c r="J201" t="n">
        <x:f>A201</x:f>
        <x:v>41061</x:v>
      </x:c>
      <x:c r="K201" t="n">
        <x:f>B201</x:f>
        <x:v>7428.289473684211</x:v>
      </x:c>
    </x:row>
    <x:row r="202">
      <x:c r="A202" s="623" t="n">
        <x:v>41091</x:v>
      </x:c>
      <x:c r="B202" s="624" t="n">
        <x:v>7584.261363636364</x:v>
      </x:c>
      <x:c r="C202" s="189" t="n">
        <x:f>B202/2204.62262</x:f>
        <x:v>3.4401630895161386</x:v>
      </x:c>
      <x:c r="D202" s="426" t="n">
        <x:f>B202/B190-1</x:f>
        <x:v>-0.2141039913630426</x:v>
      </x:c>
      <x:c r="E202" s="426" t="n">
        <x:f>B202/B201-1</x:f>
        <x:v>0.020997012906498247</x:v>
      </x:c>
      <x:c r="F202" s="166" t="n">
        <x:v>0.7049180327868853</x:v>
      </x:c>
      <x:c r="G202" s="32" t="str">
        <x:v>完整月度均价</x:v>
      </x:c>
      <x:c r="H202" s="172" t="str">
        <x:v>https://fred.stlouisfed.org/series/PCOPPUSDM</x:v>
      </x:c>
      <x:c r="J202" t="n">
        <x:f>A202</x:f>
        <x:v>41091</x:v>
      </x:c>
      <x:c r="K202" t="n">
        <x:f>B202</x:f>
        <x:v>7584.261363636364</x:v>
      </x:c>
    </x:row>
    <x:row r="203">
      <x:c r="A203" s="623" t="n">
        <x:v>41122</x:v>
      </x:c>
      <x:c r="B203" s="624" t="n">
        <x:v>7510.431818181818</x:v>
      </x:c>
      <x:c r="C203" s="189" t="n">
        <x:f>B203/2204.62262</x:f>
        <x:v>3.406674570989305</x:v>
      </x:c>
      <x:c r="D203" s="426" t="n">
        <x:f>B203/B191-1</x:f>
        <x:v>-0.1653210376561428</x:v>
      </x:c>
      <x:c r="E203" s="426" t="n">
        <x:f>B203/B202-1</x:f>
        <x:v>-0.009734572941872854</x:v>
      </x:c>
      <x:c r="F203" s="166" t="n">
        <x:v>0.6912568306010929</x:v>
      </x:c>
      <x:c r="G203" s="32" t="str">
        <x:v>完整月度均价</x:v>
      </x:c>
      <x:c r="H203" s="172" t="str">
        <x:v>https://fred.stlouisfed.org/series/PCOPPUSDM</x:v>
      </x:c>
      <x:c r="J203" t="n">
        <x:f>A203</x:f>
        <x:v>41122</x:v>
      </x:c>
      <x:c r="K203" t="n">
        <x:f>B203</x:f>
        <x:v>7510.431818181818</x:v>
      </x:c>
    </x:row>
    <x:row r="204">
      <x:c r="A204" s="623" t="n">
        <x:v>41153</x:v>
      </x:c>
      <x:c r="B204" s="624" t="n">
        <x:v>8087.7425</x:v>
      </x:c>
      <x:c r="C204" s="189" t="n">
        <x:f>B204/2204.62262</x:f>
        <x:v>3.6685382916011267</x:v>
      </x:c>
      <x:c r="D204" s="426" t="n">
        <x:f>B204/B192-1</x:f>
        <x:v>-0.025589201710815246</x:v>
      </x:c>
      <x:c r="E204" s="426" t="n">
        <x:f>B204/B203-1</x:f>
        <x:v>0.07686784139636083</x:v>
      </x:c>
      <x:c r="F204" s="166" t="n">
        <x:v>0.7841530054644809</x:v>
      </x:c>
      <x:c r="G204" s="32" t="str">
        <x:v>完整月度均价</x:v>
      </x:c>
      <x:c r="H204" s="172" t="str">
        <x:v>https://fred.stlouisfed.org/series/PCOPPUSDM</x:v>
      </x:c>
      <x:c r="J204" t="n">
        <x:f>A204</x:f>
        <x:v>41153</x:v>
      </x:c>
      <x:c r="K204" t="n">
        <x:f>B204</x:f>
        <x:v>8087.7425</x:v>
      </x:c>
    </x:row>
    <x:row r="205">
      <x:c r="A205" s="623" t="n">
        <x:v>41183</x:v>
      </x:c>
      <x:c r="B205" s="624" t="n">
        <x:v>8062.032608695652</x:v>
      </x:c>
      <x:c r="C205" s="189" t="n">
        <x:f>B205/2204.62262</x:f>
        <x:v>3.6568764810621657</x:v>
      </x:c>
      <x:c r="D205" s="426" t="n">
        <x:f>B205/B193-1</x:f>
        <x:v>0.09031984429609285</x:v>
      </x:c>
      <x:c r="E205" s="426" t="n">
        <x:f>B205/B204-1</x:f>
        <x:v>-0.0031788711503053513</x:v>
      </x:c>
      <x:c r="F205" s="166" t="n">
        <x:v>0.7814207650273224</x:v>
      </x:c>
      <x:c r="G205" s="32" t="str">
        <x:v>完整月度均价</x:v>
      </x:c>
      <x:c r="H205" s="172" t="str">
        <x:v>https://fred.stlouisfed.org/series/PCOPPUSDM</x:v>
      </x:c>
      <x:c r="J205" t="n">
        <x:f>A205</x:f>
        <x:v>41183</x:v>
      </x:c>
      <x:c r="K205" t="n">
        <x:f>B205</x:f>
        <x:v>8062.032608695652</x:v>
      </x:c>
    </x:row>
    <x:row r="206">
      <x:c r="A206" s="623" t="n">
        <x:v>41214</x:v>
      </x:c>
      <x:c r="B206" s="624" t="n">
        <x:v>7711.227272727273</x:v>
      </x:c>
      <x:c r="C206" s="189" t="n">
        <x:f>B206/2204.62262</x:f>
        <x:v>3.4977538571781834</x:v>
      </x:c>
      <x:c r="D206" s="426" t="n">
        <x:f>B206/B194-1</x:f>
        <x:v>0.017175063330985063</x:v>
      </x:c>
      <x:c r="E206" s="426" t="n">
        <x:f>B206/B205-1</x:f>
        <x:v>-0.04351326185284876</x:v>
      </x:c>
      <x:c r="F206" s="166" t="n">
        <x:v>0.726775956284153</x:v>
      </x:c>
      <x:c r="G206" s="32" t="str">
        <x:v>完整月度均价</x:v>
      </x:c>
      <x:c r="H206" s="172" t="str">
        <x:v>https://fred.stlouisfed.org/series/PCOPPUSDM</x:v>
      </x:c>
      <x:c r="J206" t="n">
        <x:f>A206</x:f>
        <x:v>41214</x:v>
      </x:c>
      <x:c r="K206" t="n">
        <x:f>B206</x:f>
        <x:v>7711.227272727273</x:v>
      </x:c>
    </x:row>
    <x:row r="207">
      <x:c r="A207" s="623" t="n">
        <x:v>41244</x:v>
      </x:c>
      <x:c r="B207" s="624" t="n">
        <x:v>7966.486842105263</x:v>
      </x:c>
      <x:c r="C207" s="189" t="n">
        <x:f>B207/2204.62262</x:f>
        <x:v>3.613537650314621</x:v>
      </x:c>
      <x:c r="D207" s="426" t="n">
        <x:f>B207/B195-1</x:f>
        <x:v>0.053924934875264396</x:v>
      </x:c>
      <x:c r="E207" s="426" t="n">
        <x:f>B207/B206-1</x:f>
        <x:v>0.03310232734039387</x:v>
      </x:c>
      <x:c r="F207" s="166" t="n">
        <x:v>0.7540983606557377</x:v>
      </x:c>
      <x:c r="G207" s="32" t="str">
        <x:v>完整月度均价</x:v>
      </x:c>
      <x:c r="H207" s="172" t="str">
        <x:v>https://fred.stlouisfed.org/series/PCOPPUSDM</x:v>
      </x:c>
      <x:c r="J207" t="n">
        <x:f>A207</x:f>
        <x:v>41244</x:v>
      </x:c>
      <x:c r="K207" t="n">
        <x:f>B207</x:f>
        <x:v>7966.486842105263</x:v>
      </x:c>
    </x:row>
    <x:row r="208">
      <x:c r="A208" s="623" t="n">
        <x:v>41275</x:v>
      </x:c>
      <x:c r="B208" s="624" t="n">
        <x:v>8053.738636363636</x:v>
      </x:c>
      <x:c r="C208" s="189" t="n">
        <x:f>B208/2204.62262</x:f>
        <x:v>3.653114398492217</x:v>
      </x:c>
      <x:c r="D208" s="426" t="n">
        <x:f>B208/B196-1</x:f>
        <x:v>-0.0010144027333902628</x:v>
      </x:c>
      <x:c r="E208" s="426" t="n">
        <x:f>B208/B207-1</x:f>
        <x:v>0.010952355283789794</x:v>
      </x:c>
      <x:c r="F208" s="166" t="n">
        <x:v>0.7704918032786885</x:v>
      </x:c>
      <x:c r="G208" s="32" t="str">
        <x:v>完整月度均价</x:v>
      </x:c>
      <x:c r="H208" s="172" t="str">
        <x:v>https://fred.stlouisfed.org/series/PCOPPUSDM</x:v>
      </x:c>
      <x:c r="J208" t="n">
        <x:f>A208</x:f>
        <x:v>41275</x:v>
      </x:c>
      <x:c r="K208" t="n">
        <x:f>B208</x:f>
        <x:v>8053.738636363636</x:v>
      </x:c>
    </x:row>
    <x:row r="209">
      <x:c r="A209" s="623" t="n">
        <x:v>41306</x:v>
      </x:c>
      <x:c r="B209" s="624" t="n">
        <x:v>8060.925</x:v>
      </x:c>
      <x:c r="C209" s="189" t="n">
        <x:f>B209/2204.62262</x:f>
        <x:v>3.656374078208451</x:v>
      </x:c>
      <x:c r="D209" s="426" t="n">
        <x:f>B209/B197-1</x:f>
        <x:v>-0.04508246543080163</x:v>
      </x:c>
      <x:c r="E209" s="426" t="n">
        <x:f>B209/B208-1</x:f>
        <x:v>0.0008923015708401927</x:v>
      </x:c>
      <x:c r="F209" s="166" t="n">
        <x:v>0.7759562841530054</x:v>
      </x:c>
      <x:c r="G209" s="32" t="str">
        <x:v>完整月度均价</x:v>
      </x:c>
      <x:c r="H209" s="172" t="str">
        <x:v>https://fred.stlouisfed.org/series/PCOPPUSDM</x:v>
      </x:c>
      <x:c r="J209" t="n">
        <x:f>A209</x:f>
        <x:v>41306</x:v>
      </x:c>
      <x:c r="K209" t="n">
        <x:f>B209</x:f>
        <x:v>8060.925</x:v>
      </x:c>
    </x:row>
    <x:row r="210">
      <x:c r="A210" s="623" t="n">
        <x:v>41334</x:v>
      </x:c>
      <x:c r="B210" s="624" t="n">
        <x:v>7652.375</x:v>
      </x:c>
      <x:c r="C210" s="189" t="n">
        <x:f>B210/2204.62262</x:f>
        <x:v>3.471058915289547</x:v>
      </x:c>
      <x:c r="D210" s="426" t="n">
        <x:f>B210/B198-1</x:f>
        <x:v>-0.0966155059703876</x:v>
      </x:c>
      <x:c r="E210" s="426" t="n">
        <x:f>B210/B209-1</x:f>
        <x:v>-0.05068276903705227</x:v>
      </x:c>
      <x:c r="F210" s="166" t="n">
        <x:v>0.7158469945355191</x:v>
      </x:c>
      <x:c r="G210" s="32" t="str">
        <x:v>完整月度均价</x:v>
      </x:c>
      <x:c r="H210" s="172" t="str">
        <x:v>https://fred.stlouisfed.org/series/PCOPPUSDM</x:v>
      </x:c>
      <x:c r="J210" t="n">
        <x:f>A210</x:f>
        <x:v>41334</x:v>
      </x:c>
      <x:c r="K210" t="n">
        <x:f>B210</x:f>
        <x:v>7652.375</x:v>
      </x:c>
    </x:row>
    <x:row r="211">
      <x:c r="A211" s="623" t="n">
        <x:v>41365</x:v>
      </x:c>
      <x:c r="B211" s="624" t="n">
        <x:v>7221.161904761905</x:v>
      </x:c>
      <x:c r="C211" s="189" t="n">
        <x:f>B211/2204.62262</x:f>
        <x:v>3.27546394528144</x:v>
      </x:c>
      <x:c r="D211" s="426" t="n">
        <x:f>B211/B199-1</x:f>
        <x:v>-0.1284606880071386</x:v>
      </x:c>
      <x:c r="E211" s="426" t="n">
        <x:f>B211/B210-1</x:f>
        <x:v>-0.0563502305151139</x:v>
      </x:c>
      <x:c r="F211" s="166" t="n">
        <x:v>0.6612021857923497</x:v>
      </x:c>
      <x:c r="G211" s="32" t="str">
        <x:v>完整月度均价</x:v>
      </x:c>
      <x:c r="H211" s="172" t="str">
        <x:v>https://fred.stlouisfed.org/series/PCOPPUSDM</x:v>
      </x:c>
      <x:c r="J211" t="n">
        <x:f>A211</x:f>
        <x:v>41365</x:v>
      </x:c>
      <x:c r="K211" t="n">
        <x:f>B211</x:f>
        <x:v>7221.161904761905</x:v>
      </x:c>
    </x:row>
    <x:row r="212">
      <x:c r="A212" s="623" t="n">
        <x:v>41395</x:v>
      </x:c>
      <x:c r="B212" s="624" t="n">
        <x:v>7248.714285714286</x:v>
      </x:c>
      <x:c r="C212" s="189" t="n">
        <x:f>B212/2204.62262</x:f>
        <x:v>3.2879614950672535</x:v>
      </x:c>
      <x:c r="D212" s="426" t="n">
        <x:f>B212/B200-1</x:f>
        <x:v>-0.08208209031315883</x:v>
      </x:c>
      <x:c r="E212" s="426" t="n">
        <x:f>B212/B211-1</x:f>
        <x:v>0.00381550522142593</x:v>
      </x:c>
      <x:c r="F212" s="166" t="n">
        <x:v>0.6666666666666666</x:v>
      </x:c>
      <x:c r="G212" s="32" t="str">
        <x:v>完整月度均价</x:v>
      </x:c>
      <x:c r="H212" s="172" t="str">
        <x:v>https://fred.stlouisfed.org/series/PCOPPUSDM</x:v>
      </x:c>
      <x:c r="J212" t="n">
        <x:f>A212</x:f>
        <x:v>41395</x:v>
      </x:c>
      <x:c r="K212" t="n">
        <x:f>B212</x:f>
        <x:v>7248.714285714286</x:v>
      </x:c>
    </x:row>
    <x:row r="213">
      <x:c r="A213" s="623" t="n">
        <x:v>41426</x:v>
      </x:c>
      <x:c r="B213" s="624" t="n">
        <x:v>7000.2375</x:v>
      </x:c>
      <x:c r="C213" s="189" t="n">
        <x:f>B213/2204.62262</x:f>
        <x:v>3.1752543208506134</x:v>
      </x:c>
      <x:c r="D213" s="426" t="n">
        <x:f>B213/B201-1</x:f>
        <x:v>-0.057624568240191354</x:v>
      </x:c>
      <x:c r="E213" s="426" t="n">
        <x:f>B213/B212-1</x:f>
        <x:v>-0.03427873908673462</x:v>
      </x:c>
      <x:c r="F213" s="166" t="n">
        <x:v>0.6229508196721312</x:v>
      </x:c>
      <x:c r="G213" s="32" t="str">
        <x:v>完整月度均价</x:v>
      </x:c>
      <x:c r="H213" s="172" t="str">
        <x:v>https://fred.stlouisfed.org/series/PCOPPUSDM</x:v>
      </x:c>
      <x:c r="J213" t="n">
        <x:f>A213</x:f>
        <x:v>41426</x:v>
      </x:c>
      <x:c r="K213" t="n">
        <x:f>B213</x:f>
        <x:v>7000.2375</x:v>
      </x:c>
    </x:row>
    <x:row r="214">
      <x:c r="A214" s="623" t="n">
        <x:v>41456</x:v>
      </x:c>
      <x:c r="B214" s="624" t="n">
        <x:v>6906.641304347826</x:v>
      </x:c>
      <x:c r="C214" s="189" t="n">
        <x:f>B214/2204.62262</x:f>
        <x:v>3.132799800606158</x:v>
      </x:c>
      <x:c r="D214" s="426" t="n">
        <x:f>B214/B202-1</x:f>
        <x:v>-0.08934555743786299</x:v>
      </x:c>
      <x:c r="E214" s="426" t="n">
        <x:f>B214/B213-1</x:f>
        <x:v>-0.013370431453529119</x:v>
      </x:c>
      <x:c r="F214" s="166" t="n">
        <x:v>0.6092896174863388</x:v>
      </x:c>
      <x:c r="G214" s="32" t="str">
        <x:v>完整月度均价</x:v>
      </x:c>
      <x:c r="H214" s="172" t="str">
        <x:v>https://fred.stlouisfed.org/series/PCOPPUSDM</x:v>
      </x:c>
      <x:c r="J214" t="n">
        <x:f>A214</x:f>
        <x:v>41456</x:v>
      </x:c>
      <x:c r="K214" t="n">
        <x:f>B214</x:f>
        <x:v>6906.641304347826</x:v>
      </x:c>
    </x:row>
    <x:row r="215">
      <x:c r="A215" s="623" t="n">
        <x:v>41487</x:v>
      </x:c>
      <x:c r="B215" s="624" t="n">
        <x:v>7186.25</x:v>
      </x:c>
      <x:c r="C215" s="189" t="n">
        <x:f>B215/2204.62262</x:f>
        <x:v>3.2596281716459936</x:v>
      </x:c>
      <x:c r="D215" s="426" t="n">
        <x:f>B215/B203-1</x:f>
        <x:v>-0.0431642049391906</x:v>
      </x:c>
      <x:c r="E215" s="426" t="n">
        <x:f>B215/B214-1</x:f>
        <x:v>0.04048403316908278</x:v>
      </x:c>
      <x:c r="F215" s="166" t="n">
        <x:v>0.6530054644808743</x:v>
      </x:c>
      <x:c r="G215" s="32" t="str">
        <x:v>完整月度均价</x:v>
      </x:c>
      <x:c r="H215" s="172" t="str">
        <x:v>https://fred.stlouisfed.org/series/PCOPPUSDM</x:v>
      </x:c>
      <x:c r="J215" t="n">
        <x:f>A215</x:f>
        <x:v>41487</x:v>
      </x:c>
      <x:c r="K215" t="n">
        <x:f>B215</x:f>
        <x:v>7186.25</x:v>
      </x:c>
    </x:row>
    <x:row r="216">
      <x:c r="A216" s="623" t="n">
        <x:v>41518</x:v>
      </x:c>
      <x:c r="B216" s="624" t="n">
        <x:v>7159.269047619048</x:v>
      </x:c>
      <x:c r="C216" s="189" t="n">
        <x:f>B216/2204.62262</x:f>
        <x:v>3.2473898175003972</x:v>
      </x:c>
      <x:c r="D216" s="426" t="n">
        <x:f>B216/B204-1</x:f>
        <x:v>-0.1148000758408112</x:v>
      </x:c>
      <x:c r="E216" s="426" t="n">
        <x:f>B216/B215-1</x:f>
        <x:v>-0.003754524596410014</x:v>
      </x:c>
      <x:c r="F216" s="166" t="n">
        <x:v>0.6502732240437158</x:v>
      </x:c>
      <x:c r="G216" s="32" t="str">
        <x:v>完整月度均价</x:v>
      </x:c>
      <x:c r="H216" s="172" t="str">
        <x:v>https://fred.stlouisfed.org/series/PCOPPUSDM</x:v>
      </x:c>
      <x:c r="J216" t="n">
        <x:f>A216</x:f>
        <x:v>41518</x:v>
      </x:c>
      <x:c r="K216" t="n">
        <x:f>B216</x:f>
        <x:v>7159.269047619048</x:v>
      </x:c>
    </x:row>
    <x:row r="217">
      <x:c r="A217" s="623" t="n">
        <x:v>41548</x:v>
      </x:c>
      <x:c r="B217" s="624" t="n">
        <x:v>7203.021739130435</x:v>
      </x:c>
      <x:c r="C217" s="189" t="n">
        <x:f>B217/2204.62262</x:f>
        <x:v>3.2672357045535687</x:v>
      </x:c>
      <x:c r="D217" s="426" t="n">
        <x:f>B217/B205-1</x:f>
        <x:v>-0.10655016064294931</x:v>
      </x:c>
      <x:c r="E217" s="426" t="n">
        <x:f>B217/B216-1</x:f>
        <x:v>0.006111335000873908</x:v>
      </x:c>
      <x:c r="F217" s="166" t="n">
        <x:v>0.6557377049180327</x:v>
      </x:c>
      <x:c r="G217" s="32" t="str">
        <x:v>完整月度均价</x:v>
      </x:c>
      <x:c r="H217" s="172" t="str">
        <x:v>https://fred.stlouisfed.org/series/PCOPPUSDM</x:v>
      </x:c>
      <x:c r="J217" t="n">
        <x:f>A217</x:f>
        <x:v>41548</x:v>
      </x:c>
      <x:c r="K217" t="n">
        <x:f>B217</x:f>
        <x:v>7203.021739130435</x:v>
      </x:c>
    </x:row>
    <x:row r="218">
      <x:c r="A218" s="623" t="n">
        <x:v>41579</x:v>
      </x:c>
      <x:c r="B218" s="624" t="n">
        <x:v>7070.654761904762</x:v>
      </x:c>
      <x:c r="C218" s="189" t="n">
        <x:f>B218/2204.62262</x:f>
        <x:v>3.2071950535936904</x:v>
      </x:c>
      <x:c r="D218" s="426" t="n">
        <x:f>B218/B206-1</x:f>
        <x:v>-0.0830701116913074</x:v>
      </x:c>
      <x:c r="E218" s="426" t="n">
        <x:f>B218/B217-1</x:f>
        <x:v>-0.018376589995083403</x:v>
      </x:c>
      <x:c r="F218" s="166" t="n">
        <x:v>0.639344262295082</x:v>
      </x:c>
      <x:c r="G218" s="32" t="str">
        <x:v>完整月度均价</x:v>
      </x:c>
      <x:c r="H218" s="172" t="str">
        <x:v>https://fred.stlouisfed.org/series/PCOPPUSDM</x:v>
      </x:c>
      <x:c r="J218" t="n">
        <x:f>A218</x:f>
        <x:v>41579</x:v>
      </x:c>
      <x:c r="K218" t="n">
        <x:f>B218</x:f>
        <x:v>7070.654761904762</x:v>
      </x:c>
    </x:row>
    <x:row r="219">
      <x:c r="A219" s="623" t="n">
        <x:v>41609</x:v>
      </x:c>
      <x:c r="B219" s="624" t="n">
        <x:v>7214.9</x:v>
      </x:c>
      <x:c r="C219" s="189" t="n">
        <x:f>B219/2204.62262</x:f>
        <x:v>3.272623593057391</x:v>
      </x:c>
      <x:c r="D219" s="426" t="n">
        <x:f>B219/B207-1</x:f>
        <x:v>-0.0943435741502644</x:v>
      </x:c>
      <x:c r="E219" s="426" t="n">
        <x:f>B219/B218-1</x:f>
        <x:v>0.02040054888161147</x:v>
      </x:c>
      <x:c r="F219" s="166" t="n">
        <x:v>0.6584699453551912</x:v>
      </x:c>
      <x:c r="G219" s="32" t="str">
        <x:v>完整月度均价</x:v>
      </x:c>
      <x:c r="H219" s="172" t="str">
        <x:v>https://fred.stlouisfed.org/series/PCOPPUSDM</x:v>
      </x:c>
      <x:c r="J219" t="n">
        <x:f>A219</x:f>
        <x:v>41609</x:v>
      </x:c>
      <x:c r="K219" t="n">
        <x:f>B219</x:f>
        <x:v>7214.9</x:v>
      </x:c>
    </x:row>
    <x:row r="220">
      <x:c r="A220" s="623" t="n">
        <x:v>41640</x:v>
      </x:c>
      <x:c r="B220" s="624" t="n">
        <x:v>7291.465909090909</x:v>
      </x:c>
      <x:c r="C220" s="189" t="n">
        <x:f>B220/2204.62262</x:f>
        <x:v>3.3073533052522652</x:v>
      </x:c>
      <x:c r="D220" s="426" t="n">
        <x:f>B220/B208-1</x:f>
        <x:v>-0.09464830703978533</x:v>
      </x:c>
      <x:c r="E220" s="426" t="n">
        <x:f>B220/B219-1</x:f>
        <x:v>0.010612192697183609</x:v>
      </x:c>
      <x:c r="F220" s="166" t="n">
        <x:v>0.6693989071038251</x:v>
      </x:c>
      <x:c r="G220" s="32" t="str">
        <x:v>完整月度均价</x:v>
      </x:c>
      <x:c r="H220" s="172" t="str">
        <x:v>https://fred.stlouisfed.org/series/PCOPPUSDM</x:v>
      </x:c>
      <x:c r="J220" t="n">
        <x:f>A220</x:f>
        <x:v>41640</x:v>
      </x:c>
      <x:c r="K220" t="n">
        <x:f>B220</x:f>
        <x:v>7291.465909090909</x:v>
      </x:c>
    </x:row>
    <x:row r="221">
      <x:c r="A221" s="623" t="n">
        <x:v>41671</x:v>
      </x:c>
      <x:c r="B221" s="624" t="n">
        <x:v>7149.2125</x:v>
      </x:c>
      <x:c r="C221" s="189" t="n">
        <x:f>B221/2204.62262</x:f>
        <x:v>3.24282824422803</x:v>
      </x:c>
      <x:c r="D221" s="426" t="n">
        <x:f>B221/B209-1</x:f>
        <x:v>-0.1131027146388287</x:v>
      </x:c>
      <x:c r="E221" s="426" t="n">
        <x:f>B221/B220-1</x:f>
        <x:v>-0.01950957610780979</x:v>
      </x:c>
      <x:c r="F221" s="166" t="n">
        <x:v>0.6475409836065574</x:v>
      </x:c>
      <x:c r="G221" s="32" t="str">
        <x:v>完整月度均价</x:v>
      </x:c>
      <x:c r="H221" s="172" t="str">
        <x:v>https://fred.stlouisfed.org/series/PCOPPUSDM</x:v>
      </x:c>
      <x:c r="J221" t="n">
        <x:f>A221</x:f>
        <x:v>41671</x:v>
      </x:c>
      <x:c r="K221" t="n">
        <x:f>B221</x:f>
        <x:v>7149.2125</x:v>
      </x:c>
    </x:row>
    <x:row r="222">
      <x:c r="A222" s="623" t="n">
        <x:v>41699</x:v>
      </x:c>
      <x:c r="B222" s="624" t="n">
        <x:v>6650.035714285714</x:v>
      </x:c>
      <x:c r="C222" s="189" t="n">
        <x:f>B222/2204.62262</x:f>
        <x:v>3.016405462757029</x:v>
      </x:c>
      <x:c r="D222" s="426" t="n">
        <x:f>B222/B210-1</x:f>
        <x:v>-0.13098407823901548</x:v>
      </x:c>
      <x:c r="E222" s="426" t="n">
        <x:f>B222/B221-1</x:f>
        <x:v>-0.06982262531912231</x:v>
      </x:c>
      <x:c r="F222" s="166" t="n">
        <x:v>0.5546448087431693</x:v>
      </x:c>
      <x:c r="G222" s="32" t="str">
        <x:v>完整月度均价</x:v>
      </x:c>
      <x:c r="H222" s="172" t="str">
        <x:v>https://fred.stlouisfed.org/series/PCOPPUSDM</x:v>
      </x:c>
      <x:c r="J222" t="n">
        <x:f>A222</x:f>
        <x:v>41699</x:v>
      </x:c>
      <x:c r="K222" t="n">
        <x:f>B222</x:f>
        <x:v>6650.035714285714</x:v>
      </x:c>
    </x:row>
    <x:row r="223">
      <x:c r="A223" s="623" t="n">
        <x:v>41730</x:v>
      </x:c>
      <x:c r="B223" s="624" t="n">
        <x:v>6673.5625</x:v>
      </x:c>
      <x:c r="C223" s="189" t="n">
        <x:f>B223/2204.62262</x:f>
        <x:v>3.027077033256603</x:v>
      </x:c>
      <x:c r="D223" s="426" t="n">
        <x:f>B223/B211-1</x:f>
        <x:v>-0.07583258926805081</x:v>
      </x:c>
      <x:c r="E223" s="426" t="n">
        <x:f>B223/B222-1</x:f>
        <x:v>0.003537843513192751</x:v>
      </x:c>
      <x:c r="F223" s="166" t="n">
        <x:v>0.5573770491803278</x:v>
      </x:c>
      <x:c r="G223" s="32" t="str">
        <x:v>完整月度均价</x:v>
      </x:c>
      <x:c r="H223" s="172" t="str">
        <x:v>https://fred.stlouisfed.org/series/PCOPPUSDM</x:v>
      </x:c>
      <x:c r="J223" t="n">
        <x:f>A223</x:f>
        <x:v>41730</x:v>
      </x:c>
      <x:c r="K223" t="n">
        <x:f>B223</x:f>
        <x:v>6673.5625</x:v>
      </x:c>
    </x:row>
    <x:row r="224">
      <x:c r="A224" s="623" t="n">
        <x:v>41760</x:v>
      </x:c>
      <x:c r="B224" s="624" t="n">
        <x:v>6891.125</x:v>
      </x:c>
      <x:c r="C224" s="189" t="n">
        <x:f>B224/2204.62262</x:f>
        <x:v>3.1257617233374844</x:v>
      </x:c>
      <x:c r="D224" s="426" t="n">
        <x:f>B224/B212-1</x:f>
        <x:v>-0.04933140852564999</x:v>
      </x:c>
      <x:c r="E224" s="426" t="n">
        <x:f>B224/B223-1</x:f>
        <x:v>0.03260065369883036</x:v>
      </x:c>
      <x:c r="F224" s="166" t="n">
        <x:v>0.6065573770491803</x:v>
      </x:c>
      <x:c r="G224" s="32" t="str">
        <x:v>完整月度均价</x:v>
      </x:c>
      <x:c r="H224" s="172" t="str">
        <x:v>https://fred.stlouisfed.org/series/PCOPPUSDM</x:v>
      </x:c>
      <x:c r="J224" t="n">
        <x:f>A224</x:f>
        <x:v>41760</x:v>
      </x:c>
      <x:c r="K224" t="n">
        <x:f>B224</x:f>
        <x:v>6891.125</x:v>
      </x:c>
    </x:row>
    <x:row r="225">
      <x:c r="A225" s="623" t="n">
        <x:v>41791</x:v>
      </x:c>
      <x:c r="B225" s="624" t="n">
        <x:v>6821.142857142857</x:v>
      </x:c>
      <x:c r="C225" s="189" t="n">
        <x:f>B225/2204.62262</x:f>
        <x:v>3.0940183572746145</x:v>
      </x:c>
      <x:c r="D225" s="426" t="n">
        <x:f>B225/B213-1</x:f>
        <x:v>-0.025584080948274024</x:v>
      </x:c>
      <x:c r="E225" s="426" t="n">
        <x:f>B225/B224-1</x:f>
        <x:v>-0.010155401746034687</x:v>
      </x:c>
      <x:c r="F225" s="166" t="n">
        <x:v>0.5846994535519126</x:v>
      </x:c>
      <x:c r="G225" s="32" t="str">
        <x:v>完整月度均价</x:v>
      </x:c>
      <x:c r="H225" s="172" t="str">
        <x:v>https://fred.stlouisfed.org/series/PCOPPUSDM</x:v>
      </x:c>
      <x:c r="J225" t="n">
        <x:f>A225</x:f>
        <x:v>41791</x:v>
      </x:c>
      <x:c r="K225" t="n">
        <x:f>B225</x:f>
        <x:v>6821.142857142857</x:v>
      </x:c>
    </x:row>
    <x:row r="226">
      <x:c r="A226" s="623" t="n">
        <x:v>41821</x:v>
      </x:c>
      <x:c r="B226" s="624" t="n">
        <x:v>7113.380434782609</x:v>
      </x:c>
      <x:c r="C226" s="189" t="n">
        <x:f>B226/2204.62262</x:f>
        <x:v>3.2265750928304495</x:v>
      </x:c>
      <x:c r="D226" s="426" t="n">
        <x:f>B226/B214-1</x:f>
        <x:v>0.029933381700977924</x:v>
      </x:c>
      <x:c r="E226" s="426" t="n">
        <x:f>B226/B225-1</x:f>
        <x:v>0.04284290532542223</x:v>
      </x:c>
      <x:c r="F226" s="166" t="n">
        <x:v>0.644808743169399</x:v>
      </x:c>
      <x:c r="G226" s="32" t="str">
        <x:v>完整月度均价</x:v>
      </x:c>
      <x:c r="H226" s="172" t="str">
        <x:v>https://fred.stlouisfed.org/series/PCOPPUSDM</x:v>
      </x:c>
      <x:c r="J226" t="n">
        <x:f>A226</x:f>
        <x:v>41821</x:v>
      </x:c>
      <x:c r="K226" t="n">
        <x:f>B226</x:f>
        <x:v>7113.380434782609</x:v>
      </x:c>
    </x:row>
    <x:row r="227">
      <x:c r="A227" s="623" t="n">
        <x:v>41852</x:v>
      </x:c>
      <x:c r="B227" s="624" t="n">
        <x:v>7001.8375</x:v>
      </x:c>
      <x:c r="C227" s="189" t="n">
        <x:f>B227/2204.62262</x:f>
        <x:v>3.175980068643222</x:v>
      </x:c>
      <x:c r="D227" s="426" t="n">
        <x:f>B227/B215-1</x:f>
        <x:v>-0.025661854235519255</x:v>
      </x:c>
      <x:c r="E227" s="426" t="n">
        <x:f>B227/B226-1</x:f>
        <x:v>-0.015680721114983975</x:v>
      </x:c>
      <x:c r="F227" s="166" t="n">
        <x:v>0.6256830601092896</x:v>
      </x:c>
      <x:c r="G227" s="32" t="str">
        <x:v>完整月度均价</x:v>
      </x:c>
      <x:c r="H227" s="172" t="str">
        <x:v>https://fred.stlouisfed.org/series/PCOPPUSDM</x:v>
      </x:c>
      <x:c r="J227" t="n">
        <x:f>A227</x:f>
        <x:v>41852</x:v>
      </x:c>
      <x:c r="K227" t="n">
        <x:f>B227</x:f>
        <x:v>7001.8375</x:v>
      </x:c>
    </x:row>
    <x:row r="228">
      <x:c r="A228" s="623" t="n">
        <x:v>41883</x:v>
      </x:c>
      <x:c r="B228" s="624" t="n">
        <x:v>6872.215909090909</x:v>
      </x:c>
      <x:c r="C228" s="189" t="n">
        <x:f>B228/2204.62262</x:f>
        <x:v>3.117184703970292</x:v>
      </x:c>
      <x:c r="D228" s="426" t="n">
        <x:f>B228/B216-1</x:f>
        <x:v>-0.04009531372809694</x:v>
      </x:c>
      <x:c r="E228" s="426" t="n">
        <x:f>B228/B227-1</x:f>
        <x:v>-0.018512510595838694</x:v>
      </x:c>
      <x:c r="F228" s="166" t="n">
        <x:v>0.6038251366120219</x:v>
      </x:c>
      <x:c r="G228" s="32" t="str">
        <x:v>完整月度均价</x:v>
      </x:c>
      <x:c r="H228" s="172" t="str">
        <x:v>https://fred.stlouisfed.org/series/PCOPPUSDM</x:v>
      </x:c>
      <x:c r="J228" t="n">
        <x:f>A228</x:f>
        <x:v>41883</x:v>
      </x:c>
      <x:c r="K228" t="n">
        <x:f>B228</x:f>
        <x:v>6872.215909090909</x:v>
      </x:c>
    </x:row>
    <x:row r="229">
      <x:c r="A229" s="623" t="n">
        <x:v>41913</x:v>
      </x:c>
      <x:c r="B229" s="624" t="n">
        <x:v>6737.478260869565</x:v>
      </x:c>
      <x:c r="C229" s="189" t="n">
        <x:f>B229/2204.62262</x:f>
        <x:v>3.0560687347340947</x:v>
      </x:c>
      <x:c r="D229" s="426" t="n">
        <x:f>B229/B217-1</x:f>
        <x:v>-0.06463169140970426</x:v>
      </x:c>
      <x:c r="E229" s="426" t="n">
        <x:f>B229/B228-1</x:f>
        <x:v>-0.019606143055416303</x:v>
      </x:c>
      <x:c r="F229" s="166" t="n">
        <x:v>0.5737704918032787</x:v>
      </x:c>
      <x:c r="G229" s="32" t="str">
        <x:v>完整月度均价</x:v>
      </x:c>
      <x:c r="H229" s="172" t="str">
        <x:v>https://fred.stlouisfed.org/series/PCOPPUSDM</x:v>
      </x:c>
      <x:c r="J229" t="n">
        <x:f>A229</x:f>
        <x:v>41913</x:v>
      </x:c>
      <x:c r="K229" t="n">
        <x:f>B229</x:f>
        <x:v>6737.478260869565</x:v>
      </x:c>
    </x:row>
    <x:row r="230">
      <x:c r="A230" s="623" t="n">
        <x:v>41944</x:v>
      </x:c>
      <x:c r="B230" s="624" t="n">
        <x:v>6712.85</x:v>
      </x:c>
      <x:c r="C230" s="189" t="n">
        <x:f>B230/2204.62262</x:f>
        <x:v>3.0448975435079224</x:v>
      </x:c>
      <x:c r="D230" s="426" t="n">
        <x:f>B230/B218-1</x:f>
        <x:v>-0.050604190694267914</x:v>
      </x:c>
      <x:c r="E230" s="426" t="n">
        <x:f>B230/B229-1</x:f>
        <x:v>-0.0036554122946269585</x:v>
      </x:c>
      <x:c r="F230" s="166" t="n">
        <x:v>0.5683060109289617</x:v>
      </x:c>
      <x:c r="G230" s="32" t="str">
        <x:v>完整月度均价</x:v>
      </x:c>
      <x:c r="H230" s="172" t="str">
        <x:v>https://fred.stlouisfed.org/series/PCOPPUSDM</x:v>
      </x:c>
      <x:c r="J230" t="n">
        <x:f>A230</x:f>
        <x:v>41944</x:v>
      </x:c>
      <x:c r="K230" t="n">
        <x:f>B230</x:f>
        <x:v>6712.85</x:v>
      </x:c>
    </x:row>
    <x:row r="231">
      <x:c r="A231" s="623" t="n">
        <x:v>41974</x:v>
      </x:c>
      <x:c r="B231" s="624" t="n">
        <x:v>6446.452380952381</x:v>
      </x:c>
      <x:c r="C231" s="189" t="n">
        <x:f>B231/2204.62262</x:f>
        <x:v>2.9240616160204236</x:v>
      </x:c>
      <x:c r="D231" s="426" t="n">
        <x:f>B231/B219-1</x:f>
        <x:v>-0.10650842271516148</x:v>
      </x:c>
      <x:c r="E231" s="426" t="n">
        <x:f>B231/B230-1</x:f>
        <x:v>-0.03968472691146374</x:v>
      </x:c>
      <x:c r="F231" s="166" t="n">
        <x:v>0.5355191256830601</x:v>
      </x:c>
      <x:c r="G231" s="32" t="str">
        <x:v>完整月度均价</x:v>
      </x:c>
      <x:c r="H231" s="172" t="str">
        <x:v>https://fred.stlouisfed.org/series/PCOPPUSDM</x:v>
      </x:c>
      <x:c r="J231" t="n">
        <x:f>A231</x:f>
        <x:v>41974</x:v>
      </x:c>
      <x:c r="K231" t="n">
        <x:f>B231</x:f>
        <x:v>6446.452380952381</x:v>
      </x:c>
    </x:row>
    <x:row r="232">
      <x:c r="A232" s="623" t="n">
        <x:v>42005</x:v>
      </x:c>
      <x:c r="B232" s="624" t="n">
        <x:v>5830.535714285714</x:v>
      </x:c>
      <x:c r="C232" s="189" t="n">
        <x:f>B232/2204.62262</x:f>
        <x:v>2.6446865152303087</x:v>
      </x:c>
      <x:c r="D232" s="426" t="n">
        <x:f>B232/B220-1</x:f>
        <x:v>-0.20036165745268397</x:v>
      </x:c>
      <x:c r="E232" s="426" t="n">
        <x:f>B232/B231-1</x:f>
        <x:v>-0.09554350676451795</x:v>
      </x:c>
      <x:c r="F232" s="166" t="n">
        <x:v>0.45901639344262296</x:v>
      </x:c>
      <x:c r="G232" s="32" t="str">
        <x:v>完整月度均价</x:v>
      </x:c>
      <x:c r="H232" s="172" t="str">
        <x:v>https://fred.stlouisfed.org/series/PCOPPUSDM</x:v>
      </x:c>
      <x:c r="J232" t="n">
        <x:f>A232</x:f>
        <x:v>42005</x:v>
      </x:c>
      <x:c r="K232" t="n">
        <x:f>B232</x:f>
        <x:v>5830.535714285714</x:v>
      </x:c>
    </x:row>
    <x:row r="233">
      <x:c r="A233" s="623" t="n">
        <x:v>42036</x:v>
      </x:c>
      <x:c r="B233" s="624" t="n">
        <x:v>5729.275</x:v>
      </x:c>
      <x:c r="C233" s="189" t="n">
        <x:f>B233/2204.62262</x:f>
        <x:v>2.5987554278110414</x:v>
      </x:c>
      <x:c r="D233" s="426" t="n">
        <x:f>B233/B221-1</x:f>
        <x:v>-0.1986145327195128</x:v>
      </x:c>
      <x:c r="E233" s="426" t="n">
        <x:f>B233/B232-1</x:f>
        <x:v>-0.01736730881136872</x:v>
      </x:c>
      <x:c r="F233" s="166" t="n">
        <x:v>0.4426229508196721</x:v>
      </x:c>
      <x:c r="G233" s="32" t="str">
        <x:v>完整月度均价</x:v>
      </x:c>
      <x:c r="H233" s="172" t="str">
        <x:v>https://fred.stlouisfed.org/series/PCOPPUSDM</x:v>
      </x:c>
      <x:c r="J233" t="n">
        <x:f>A233</x:f>
        <x:v>42036</x:v>
      </x:c>
      <x:c r="K233" t="n">
        <x:f>B233</x:f>
        <x:v>5729.275</x:v>
      </x:c>
    </x:row>
    <x:row r="234">
      <x:c r="A234" s="623" t="n">
        <x:v>42064</x:v>
      </x:c>
      <x:c r="B234" s="624" t="n">
        <x:v>5939.670454545455</x:v>
      </x:c>
      <x:c r="C234" s="189" t="n">
        <x:f>B234/2204.62262</x:f>
        <x:v>2.694189200755572</x:v>
      </x:c>
      <x:c r="D234" s="426" t="n">
        <x:f>B234/B222-1</x:f>
        <x:v>-0.10682126987893326</x:v>
      </x:c>
      <x:c r="E234" s="426" t="n">
        <x:f>B234/B233-1</x:f>
        <x:v>0.03672287585173617</x:v>
      </x:c>
      <x:c r="F234" s="166" t="n">
        <x:v>0.4726775956284153</x:v>
      </x:c>
      <x:c r="G234" s="32" t="str">
        <x:v>完整月度均价</x:v>
      </x:c>
      <x:c r="H234" s="172" t="str">
        <x:v>https://fred.stlouisfed.org/series/PCOPPUSDM</x:v>
      </x:c>
      <x:c r="J234" t="n">
        <x:f>A234</x:f>
        <x:v>42064</x:v>
      </x:c>
      <x:c r="K234" t="n">
        <x:f>B234</x:f>
        <x:v>5939.670454545455</x:v>
      </x:c>
    </x:row>
    <x:row r="235">
      <x:c r="A235" s="623" t="n">
        <x:v>42095</x:v>
      </x:c>
      <x:c r="B235" s="624" t="n">
        <x:v>6042.0875</x:v>
      </x:c>
      <x:c r="C235" s="189" t="n">
        <x:f>B235/2204.62262</x:f>
        <x:v>2.7406447911706535</x:v>
      </x:c>
      <x:c r="D235" s="426" t="n">
        <x:f>B235/B223-1</x:f>
        <x:v>-0.09462337394757303</x:v>
      </x:c>
      <x:c r="E235" s="426" t="n">
        <x:f>B235/B234-1</x:f>
        <x:v>0.017242883462695868</x:v>
      </x:c>
      <x:c r="F235" s="166" t="n">
        <x:v>0.4890710382513661</x:v>
      </x:c>
      <x:c r="G235" s="32" t="str">
        <x:v>完整月度均价</x:v>
      </x:c>
      <x:c r="H235" s="172" t="str">
        <x:v>https://fred.stlouisfed.org/series/PCOPPUSDM</x:v>
      </x:c>
      <x:c r="J235" t="n">
        <x:f>A235</x:f>
        <x:v>42095</x:v>
      </x:c>
      <x:c r="K235" t="n">
        <x:f>B235</x:f>
        <x:v>6042.0875</x:v>
      </x:c>
    </x:row>
    <x:row r="236">
      <x:c r="A236" s="623" t="n">
        <x:v>42125</x:v>
      </x:c>
      <x:c r="B236" s="624" t="n">
        <x:v>6294.776315789474</x:v>
      </x:c>
      <x:c r="C236" s="189" t="n">
        <x:f>B236/2204.62262</x:f>
        <x:v>2.8552625100932123</x:v>
      </x:c>
      <x:c r="D236" s="426" t="n">
        <x:f>B236/B224-1</x:f>
        <x:v>-0.08653865431413965</x:v>
      </x:c>
      <x:c r="E236" s="426" t="n">
        <x:f>B236/B235-1</x:f>
        <x:v>0.0418214426370811</x:v>
      </x:c>
      <x:c r="F236" s="166" t="n">
        <x:v>0.5163934426229508</x:v>
      </x:c>
      <x:c r="G236" s="32" t="str">
        <x:v>完整月度均价</x:v>
      </x:c>
      <x:c r="H236" s="172" t="str">
        <x:v>https://fred.stlouisfed.org/series/PCOPPUSDM</x:v>
      </x:c>
      <x:c r="J236" t="n">
        <x:f>A236</x:f>
        <x:v>42125</x:v>
      </x:c>
      <x:c r="K236" t="n">
        <x:f>B236</x:f>
        <x:v>6294.776315789474</x:v>
      </x:c>
    </x:row>
    <x:row r="237">
      <x:c r="A237" s="623" t="n">
        <x:v>42156</x:v>
      </x:c>
      <x:c r="B237" s="624" t="n">
        <x:v>5833.011363636364</x:v>
      </x:c>
      <x:c r="C237" s="189" t="n">
        <x:f>B237/2204.62262</x:f>
        <x:v>2.645809450887501</x:v>
      </x:c>
      <x:c r="D237" s="426" t="n">
        <x:f>B237/B225-1</x:f>
        <x:v>-0.14486304043196474</x:v>
      </x:c>
      <x:c r="E237" s="426" t="n">
        <x:f>B237/B236-1</x:f>
        <x:v>-0.07335684843873547</x:v>
      </x:c>
      <x:c r="F237" s="166" t="n">
        <x:v>0.46174863387978143</x:v>
      </x:c>
      <x:c r="G237" s="32" t="str">
        <x:v>完整月度均价</x:v>
      </x:c>
      <x:c r="H237" s="172" t="str">
        <x:v>https://fred.stlouisfed.org/series/PCOPPUSDM</x:v>
      </x:c>
      <x:c r="J237" t="n">
        <x:f>A237</x:f>
        <x:v>42156</x:v>
      </x:c>
      <x:c r="K237" t="n">
        <x:f>B237</x:f>
        <x:v>5833.011363636364</x:v>
      </x:c>
    </x:row>
    <x:row r="238">
      <x:c r="A238" s="623" t="n">
        <x:v>42186</x:v>
      </x:c>
      <x:c r="B238" s="624" t="n">
        <x:v>5456.75</x:v>
      </x:c>
      <x:c r="C238" s="189" t="n">
        <x:f>B238/2204.62262</x:f>
        <x:v>2.4751401670731292</x:v>
      </x:c>
      <x:c r="D238" s="426" t="n">
        <x:f>B238/B226-1</x:f>
        <x:v>-0.23288933439889004</x:v>
      </x:c>
      <x:c r="E238" s="426" t="n">
        <x:f>B238/B237-1</x:f>
        <x:v>-0.0645055084209194</x:v>
      </x:c>
      <x:c r="F238" s="166" t="n">
        <x:v>0.4180327868852459</x:v>
      </x:c>
      <x:c r="G238" s="32" t="str">
        <x:v>完整月度均价</x:v>
      </x:c>
      <x:c r="H238" s="172" t="str">
        <x:v>https://fred.stlouisfed.org/series/PCOPPUSDM</x:v>
      </x:c>
      <x:c r="J238" t="n">
        <x:f>A238</x:f>
        <x:v>42186</x:v>
      </x:c>
      <x:c r="K238" t="n">
        <x:f>B238</x:f>
        <x:v>5456.75</x:v>
      </x:c>
    </x:row>
    <x:row r="239">
      <x:c r="A239" s="623" t="n">
        <x:v>42217</x:v>
      </x:c>
      <x:c r="B239" s="624" t="n">
        <x:v>5127.3</x:v>
      </x:c>
      <x:c r="C239" s="189" t="n">
        <x:f>B239/2204.62262</x:f>
        <x:v>2.3257041606513136</x:v>
      </x:c>
      <x:c r="D239" s="426" t="n">
        <x:f>B239/B227-1</x:f>
        <x:v>-0.26772079471995736</x:v>
      </x:c>
      <x:c r="E239" s="426" t="n">
        <x:f>B239/B238-1</x:f>
        <x:v>-0.06037476519906537</x:v>
      </x:c>
      <x:c r="F239" s="166" t="n">
        <x:v>0.3989071038251366</x:v>
      </x:c>
      <x:c r="G239" s="32" t="str">
        <x:v>完整月度均价</x:v>
      </x:c>
      <x:c r="H239" s="172" t="str">
        <x:v>https://fred.stlouisfed.org/series/PCOPPUSDM</x:v>
      </x:c>
      <x:c r="J239" t="n">
        <x:f>A239</x:f>
        <x:v>42217</x:v>
      </x:c>
      <x:c r="K239" t="n">
        <x:f>B239</x:f>
        <x:v>5127.3</x:v>
      </x:c>
    </x:row>
    <x:row r="240">
      <x:c r="A240" s="623" t="n">
        <x:v>42248</x:v>
      </x:c>
      <x:c r="B240" s="624" t="n">
        <x:v>5217.25</x:v>
      </x:c>
      <x:c r="C240" s="189" t="n">
        <x:f>B240/2204.62262</x:f>
        <x:v>2.3665047943670285</x:v>
      </x:c>
      <x:c r="D240" s="426" t="n">
        <x:f>B240/B228-1</x:f>
        <x:v>-0.24081983613198732</x:v>
      </x:c>
      <x:c r="E240" s="426" t="n">
        <x:f>B240/B239-1</x:f>
        <x:v>0.017543346400639592</x:v>
      </x:c>
      <x:c r="F240" s="166" t="n">
        <x:v>0.40710382513661203</x:v>
      </x:c>
      <x:c r="G240" s="32" t="str">
        <x:v>完整月度均价</x:v>
      </x:c>
      <x:c r="H240" s="172" t="str">
        <x:v>https://fred.stlouisfed.org/series/PCOPPUSDM</x:v>
      </x:c>
      <x:c r="J240" t="n">
        <x:f>A240</x:f>
        <x:v>42248</x:v>
      </x:c>
      <x:c r="K240" t="n">
        <x:f>B240</x:f>
        <x:v>5217.25</x:v>
      </x:c>
    </x:row>
    <x:row r="241">
      <x:c r="A241" s="623" t="n">
        <x:v>42278</x:v>
      </x:c>
      <x:c r="B241" s="624" t="n">
        <x:v>5216.090909090909</x:v>
      </x:c>
      <x:c r="C241" s="189" t="n">
        <x:f>B241/2204.62262</x:f>
        <x:v>2.365979039574088</x:v>
      </x:c>
      <x:c r="D241" s="426" t="n">
        <x:f>B241/B229-1</x:f>
        <x:v>-0.22580961197525262</x:v>
      </x:c>
      <x:c r="E241" s="426" t="n">
        <x:f>B241/B240-1</x:f>
        <x:v>-0.00022216510788075627</x:v>
      </x:c>
      <x:c r="F241" s="166" t="n">
        <x:v>0.40437158469945356</x:v>
      </x:c>
      <x:c r="G241" s="32" t="str">
        <x:v>完整月度均价</x:v>
      </x:c>
      <x:c r="H241" s="172" t="str">
        <x:v>https://fred.stlouisfed.org/series/PCOPPUSDM</x:v>
      </x:c>
      <x:c r="J241" t="n">
        <x:f>A241</x:f>
        <x:v>42278</x:v>
      </x:c>
      <x:c r="K241" t="n">
        <x:f>B241</x:f>
        <x:v>5216.090909090909</x:v>
      </x:c>
    </x:row>
    <x:row r="242">
      <x:c r="A242" s="623" t="n">
        <x:v>42309</x:v>
      </x:c>
      <x:c r="B242" s="624" t="n">
        <x:v>4799.904761904762</x:v>
      </x:c>
      <x:c r="C242" s="189" t="n">
        <x:f>B242/2204.62262</x:f>
        <x:v>2.177200178552446</x:v>
      </x:c>
      <x:c r="D242" s="426" t="n">
        <x:f>B242/B230-1</x:f>
        <x:v>-0.2849676721653601</x:v>
      </x:c>
      <x:c r="E242" s="426" t="n">
        <x:f>B242/B241-1</x:f>
        <x:v>-0.07978889832245695</x:v>
      </x:c>
      <x:c r="F242" s="166" t="n">
        <x:v>0.3743169398907104</x:v>
      </x:c>
      <x:c r="G242" s="32" t="str">
        <x:v>完整月度均价</x:v>
      </x:c>
      <x:c r="H242" s="172" t="str">
        <x:v>https://fred.stlouisfed.org/series/PCOPPUSDM</x:v>
      </x:c>
      <x:c r="J242" t="n">
        <x:f>A242</x:f>
        <x:v>42309</x:v>
      </x:c>
      <x:c r="K242" t="n">
        <x:f>B242</x:f>
        <x:v>4799.904761904762</x:v>
      </x:c>
    </x:row>
    <x:row r="243">
      <x:c r="A243" s="623" t="n">
        <x:v>42339</x:v>
      </x:c>
      <x:c r="B243" s="624" t="n">
        <x:v>4638.833333333333</x:v>
      </x:c>
      <x:c r="C243" s="189" t="n">
        <x:f>B243/2204.62262</x:f>
        <x:v>2.104139407466178</x:v>
      </x:c>
      <x:c r="D243" s="426" t="n">
        <x:f>B243/B231-1</x:f>
        <x:v>-0.280405243193931</x:v>
      </x:c>
      <x:c r="E243" s="426" t="n">
        <x:f>B243/B242-1</x:f>
        <x:v>-0.03355721343677465</x:v>
      </x:c>
      <x:c r="F243" s="166" t="n">
        <x:v>0.3551912568306011</x:v>
      </x:c>
      <x:c r="G243" s="32" t="str">
        <x:v>完整月度均价</x:v>
      </x:c>
      <x:c r="H243" s="172" t="str">
        <x:v>https://fred.stlouisfed.org/series/PCOPPUSDM</x:v>
      </x:c>
      <x:c r="J243" t="n">
        <x:f>A243</x:f>
        <x:v>42339</x:v>
      </x:c>
      <x:c r="K243" t="n">
        <x:f>B243</x:f>
        <x:v>4638.833333333333</x:v>
      </x:c>
    </x:row>
    <x:row r="244">
      <x:c r="A244" s="623" t="n">
        <x:v>42370</x:v>
      </x:c>
      <x:c r="B244" s="624" t="n">
        <x:v>4471.7875</x:v>
      </x:c>
      <x:c r="C244" s="189" t="n">
        <x:f>B244/2204.62262</x:f>
        <x:v>2.028368691962346</x:v>
      </x:c>
      <x:c r="D244" s="426" t="n">
        <x:f>B244/B232-1</x:f>
        <x:v>-0.23304002940185586</x:v>
      </x:c>
      <x:c r="E244" s="426" t="n">
        <x:f>B244/B243-1</x:f>
        <x:v>-0.036010311500736414</x:v>
      </x:c>
      <x:c r="F244" s="166" t="n">
        <x:v>0.3442622950819672</x:v>
      </x:c>
      <x:c r="G244" s="32" t="str">
        <x:v>完整月度均价</x:v>
      </x:c>
      <x:c r="H244" s="172" t="str">
        <x:v>https://fred.stlouisfed.org/series/PCOPPUSDM</x:v>
      </x:c>
      <x:c r="J244" t="n">
        <x:f>A244</x:f>
        <x:v>42370</x:v>
      </x:c>
      <x:c r="K244" t="n">
        <x:f>B244</x:f>
        <x:v>4471.7875</x:v>
      </x:c>
    </x:row>
    <x:row r="245">
      <x:c r="A245" s="623" t="n">
        <x:v>42401</x:v>
      </x:c>
      <x:c r="B245" s="624" t="n">
        <x:v>4598.619047619048</x:v>
      </x:c>
      <x:c r="C245" s="189" t="n">
        <x:f>B245/2204.62262</x:f>
        <x:v>2.0858985142858817</x:v>
      </x:c>
      <x:c r="D245" s="426" t="n">
        <x:f>B245/B233-1</x:f>
        <x:v>-0.1973471254881206</x:v>
      </x:c>
      <x:c r="E245" s="426" t="n">
        <x:f>B245/B244-1</x:f>
        <x:v>0.028362606143303326</x:v>
      </x:c>
      <x:c r="F245" s="166" t="n">
        <x:v>0.3524590163934426</x:v>
      </x:c>
      <x:c r="G245" s="32" t="str">
        <x:v>完整月度均价</x:v>
      </x:c>
      <x:c r="H245" s="172" t="str">
        <x:v>https://fred.stlouisfed.org/series/PCOPPUSDM</x:v>
      </x:c>
      <x:c r="J245" t="n">
        <x:f>A245</x:f>
        <x:v>42401</x:v>
      </x:c>
      <x:c r="K245" t="n">
        <x:f>B245</x:f>
        <x:v>4598.619047619048</x:v>
      </x:c>
    </x:row>
    <x:row r="246">
      <x:c r="A246" s="623" t="n">
        <x:v>42430</x:v>
      </x:c>
      <x:c r="B246" s="624" t="n">
        <x:v>4953.797619047619</x:v>
      </x:c>
      <x:c r="C246" s="189" t="n">
        <x:f>B246/2204.62262</x:f>
        <x:v>2.247004804408484</x:v>
      </x:c>
      <x:c r="D246" s="426" t="n">
        <x:f>B246/B234-1</x:f>
        <x:v>-0.16598106629693177</x:v>
      </x:c>
      <x:c r="E246" s="426" t="n">
        <x:f>B246/B245-1</x:f>
        <x:v>0.07723591968603416</x:v>
      </x:c>
      <x:c r="F246" s="166" t="n">
        <x:v>0.38524590163934425</x:v>
      </x:c>
      <x:c r="G246" s="32" t="str">
        <x:v>完整月度均价</x:v>
      </x:c>
      <x:c r="H246" s="172" t="str">
        <x:v>https://fred.stlouisfed.org/series/PCOPPUSDM</x:v>
      </x:c>
      <x:c r="J246" t="n">
        <x:f>A246</x:f>
        <x:v>42430</x:v>
      </x:c>
      <x:c r="K246" t="n">
        <x:f>B246</x:f>
        <x:v>4953.797619047619</x:v>
      </x:c>
    </x:row>
    <x:row r="247">
      <x:c r="A247" s="623" t="n">
        <x:v>42461</x:v>
      </x:c>
      <x:c r="B247" s="624" t="n">
        <x:v>4872.738095238095</x:v>
      </x:c>
      <x:c r="C247" s="189" t="n">
        <x:f>B247/2204.62262</x:f>
        <x:v>2.210236822861817</x:v>
      </x:c>
      <x:c r="D247" s="426" t="n">
        <x:f>B247/B235-1</x:f>
        <x:v>-0.1935340070401007</x:v>
      </x:c>
      <x:c r="E247" s="426" t="n">
        <x:f>B247/B246-1</x:f>
        <x:v>-0.016363107668719734</x:v>
      </x:c>
      <x:c r="F247" s="166" t="n">
        <x:v>0.3797814207650273</x:v>
      </x:c>
      <x:c r="G247" s="32" t="str">
        <x:v>完整月度均价</x:v>
      </x:c>
      <x:c r="H247" s="172" t="str">
        <x:v>https://fred.stlouisfed.org/series/PCOPPUSDM</x:v>
      </x:c>
      <x:c r="J247" t="n">
        <x:f>A247</x:f>
        <x:v>42461</x:v>
      </x:c>
      <x:c r="K247" t="n">
        <x:f>B247</x:f>
        <x:v>4872.738095238095</x:v>
      </x:c>
    </x:row>
    <x:row r="248">
      <x:c r="A248" s="623" t="n">
        <x:v>42491</x:v>
      </x:c>
      <x:c r="B248" s="624" t="n">
        <x:v>4694.5375</x:v>
      </x:c>
      <x:c r="C248" s="189" t="n">
        <x:f>B248/2204.62262</x:f>
        <x:v>2.1294063924645754</x:v>
      </x:c>
      <x:c r="D248" s="426" t="n">
        <x:f>B248/B236-1</x:f>
        <x:v>-0.2542169468000828</x:v>
      </x:c>
      <x:c r="E248" s="426" t="n">
        <x:f>B248/B247-1</x:f>
        <x:v>-0.03657093645403231</x:v>
      </x:c>
      <x:c r="F248" s="166" t="n">
        <x:v>0.36065573770491804</x:v>
      </x:c>
      <x:c r="G248" s="32" t="str">
        <x:v>完整月度均价</x:v>
      </x:c>
      <x:c r="H248" s="172" t="str">
        <x:v>https://fred.stlouisfed.org/series/PCOPPUSDM</x:v>
      </x:c>
      <x:c r="J248" t="n">
        <x:f>A248</x:f>
        <x:v>42491</x:v>
      </x:c>
      <x:c r="K248" t="n">
        <x:f>B248</x:f>
        <x:v>4694.5375</x:v>
      </x:c>
    </x:row>
    <x:row r="249">
      <x:c r="A249" s="623" t="n">
        <x:v>42522</x:v>
      </x:c>
      <x:c r="B249" s="624" t="n">
        <x:v>4641.965909090909</x:v>
      </x:c>
      <x:c r="C249" s="189" t="n">
        <x:f>B249/2204.62262</x:f>
        <x:v>2.105560319929453</x:v>
      </x:c>
      <x:c r="D249" s="426" t="n">
        <x:f>B249/B237-1</x:f>
        <x:v>-0.2041904910335961</x:v>
      </x:c>
      <x:c r="E249" s="426" t="n">
        <x:f>B249/B248-1</x:f>
        <x:v>-0.011198460105833918</x:v>
      </x:c>
      <x:c r="F249" s="166" t="n">
        <x:v>0.35792349726775957</x:v>
      </x:c>
      <x:c r="G249" s="32" t="str">
        <x:v>完整月度均价</x:v>
      </x:c>
      <x:c r="H249" s="172" t="str">
        <x:v>https://fred.stlouisfed.org/series/PCOPPUSDM</x:v>
      </x:c>
      <x:c r="J249" t="n">
        <x:f>A249</x:f>
        <x:v>42522</x:v>
      </x:c>
      <x:c r="K249" t="n">
        <x:f>B249</x:f>
        <x:v>4641.965909090909</x:v>
      </x:c>
    </x:row>
    <x:row r="250">
      <x:c r="A250" s="623" t="n">
        <x:v>42552</x:v>
      </x:c>
      <x:c r="B250" s="624" t="n">
        <x:v>4864.904761904762</x:v>
      </x:c>
      <x:c r="C250" s="189" t="n">
        <x:f>B250/2204.62262</x:f>
        <x:v>2.206683682627171</x:v>
      </x:c>
      <x:c r="D250" s="426" t="n">
        <x:f>B250/B238-1</x:f>
        <x:v>-0.10846112394653185</x:v>
      </x:c>
      <x:c r="E250" s="426" t="n">
        <x:f>B250/B249-1</x:f>
        <x:v>0.04802681820158261</x:v>
      </x:c>
      <x:c r="F250" s="166" t="n">
        <x:v>0.3770491803278688</x:v>
      </x:c>
      <x:c r="G250" s="32" t="str">
        <x:v>完整月度均价</x:v>
      </x:c>
      <x:c r="H250" s="172" t="str">
        <x:v>https://fred.stlouisfed.org/series/PCOPPUSDM</x:v>
      </x:c>
      <x:c r="J250" t="n">
        <x:f>A250</x:f>
        <x:v>42552</x:v>
      </x:c>
      <x:c r="K250" t="n">
        <x:f>B250</x:f>
        <x:v>4864.904761904762</x:v>
      </x:c>
    </x:row>
    <x:row r="251">
      <x:c r="A251" s="623" t="n">
        <x:v>42583</x:v>
      </x:c>
      <x:c r="B251" s="624" t="n">
        <x:v>4751.670454545455</x:v>
      </x:c>
      <x:c r="C251" s="189" t="n">
        <x:f>B251/2204.62262</x:f>
        <x:v>2.1553214647436825</x:v>
      </x:c>
      <x:c r="D251" s="426" t="n">
        <x:f>B251/B239-1</x:f>
        <x:v>-0.07326069187575235</x:v>
      </x:c>
      <x:c r="E251" s="426" t="n">
        <x:f>B251/B250-1</x:f>
        <x:v>-0.023275750071409917</x:v>
      </x:c>
      <x:c r="F251" s="166" t="n">
        <x:v>0.37158469945355194</x:v>
      </x:c>
      <x:c r="G251" s="32" t="str">
        <x:v>完整月度均价</x:v>
      </x:c>
      <x:c r="H251" s="172" t="str">
        <x:v>https://fred.stlouisfed.org/series/PCOPPUSDM</x:v>
      </x:c>
      <x:c r="J251" t="n">
        <x:f>A251</x:f>
        <x:v>42583</x:v>
      </x:c>
      <x:c r="K251" t="n">
        <x:f>B251</x:f>
        <x:v>4751.670454545455</x:v>
      </x:c>
    </x:row>
    <x:row r="252">
      <x:c r="A252" s="623" t="n">
        <x:v>42614</x:v>
      </x:c>
      <x:c r="B252" s="624" t="n">
        <x:v>4722.204545454545</x:v>
      </x:c>
      <x:c r="C252" s="189" t="n">
        <x:f>B252/2204.62262</x:f>
        <x:v>2.141955953193724</x:v>
      </x:c>
      <x:c r="D252" s="426" t="n">
        <x:f>B252/B240-1</x:f>
        <x:v>-0.09488628195801518</x:v>
      </x:c>
      <x:c r="E252" s="426" t="n">
        <x:f>B252/B251-1</x:f>
        <x:v>-0.006201168488593867</x:v>
      </x:c>
      <x:c r="F252" s="166" t="n">
        <x:v>0.3633879781420765</x:v>
      </x:c>
      <x:c r="G252" s="32" t="str">
        <x:v>完整月度均价</x:v>
      </x:c>
      <x:c r="H252" s="172" t="str">
        <x:v>https://fred.stlouisfed.org/series/PCOPPUSDM</x:v>
      </x:c>
      <x:c r="J252" t="n">
        <x:f>A252</x:f>
        <x:v>42614</x:v>
      </x:c>
      <x:c r="K252" t="n">
        <x:f>B252</x:f>
        <x:v>4722.204545454545</x:v>
      </x:c>
    </x:row>
    <x:row r="253">
      <x:c r="A253" s="623" t="n">
        <x:v>42644</x:v>
      </x:c>
      <x:c r="B253" s="624" t="n">
        <x:v>4731.261904761905</x:v>
      </x:c>
      <x:c r="C253" s="189" t="n">
        <x:f>B253/2204.62262</x:f>
        <x:v>2.146064302271336</x:v>
      </x:c>
      <x:c r="D253" s="426" t="n">
        <x:f>B253/B241-1</x:f>
        <x:v>-0.09294872592883996</x:v>
      </x:c>
      <x:c r="E253" s="426" t="n">
        <x:f>B253/B252-1</x:f>
        <x:v>0.001918036209608509</x:v>
      </x:c>
      <x:c r="F253" s="166" t="n">
        <x:v>0.366120218579235</x:v>
      </x:c>
      <x:c r="G253" s="32" t="str">
        <x:v>完整月度均价</x:v>
      </x:c>
      <x:c r="H253" s="172" t="str">
        <x:v>https://fred.stlouisfed.org/series/PCOPPUSDM</x:v>
      </x:c>
      <x:c r="J253" t="n">
        <x:f>A253</x:f>
        <x:v>42644</x:v>
      </x:c>
      <x:c r="K253" t="n">
        <x:f>B253</x:f>
        <x:v>4731.261904761905</x:v>
      </x:c>
    </x:row>
    <x:row r="254">
      <x:c r="A254" s="623" t="n">
        <x:v>42675</x:v>
      </x:c>
      <x:c r="B254" s="624" t="n">
        <x:v>5450.931818181818</x:v>
      </x:c>
      <x:c r="C254" s="189" t="n">
        <x:f>B254/2204.62262</x:f>
        <x:v>2.472501084190916</x:v>
      </x:c>
      <x:c r="D254" s="426" t="n">
        <x:f>B254/B242-1</x:f>
        <x:v>0.13563332786184423</x:v>
      </x:c>
      <x:c r="E254" s="426" t="n">
        <x:f>B254/B253-1</x:f>
        <x:v>0.1521095064924609</x:v>
      </x:c>
      <x:c r="F254" s="166" t="n">
        <x:v>0.41530054644808745</x:v>
      </x:c>
      <x:c r="G254" s="32" t="str">
        <x:v>完整月度均价</x:v>
      </x:c>
      <x:c r="H254" s="172" t="str">
        <x:v>https://fred.stlouisfed.org/series/PCOPPUSDM</x:v>
      </x:c>
      <x:c r="J254" t="n">
        <x:f>A254</x:f>
        <x:v>42675</x:v>
      </x:c>
      <x:c r="K254" t="n">
        <x:f>B254</x:f>
        <x:v>5450.931818181818</x:v>
      </x:c>
    </x:row>
    <x:row r="255">
      <x:c r="A255" s="623" t="n">
        <x:v>42705</x:v>
      </x:c>
      <x:c r="B255" s="624" t="n">
        <x:v>5660.35</x:v>
      </x:c>
      <x:c r="C255" s="189" t="n">
        <x:f>B255/2204.62262</x:f>
        <x:v>2.5674915736825743</x:v>
      </x:c>
      <x:c r="D255" s="426" t="n">
        <x:f>B255/B243-1</x:f>
        <x:v>0.2202098228721303</x:v>
      </x:c>
      <x:c r="E255" s="426" t="n">
        <x:f>B255/B254-1</x:f>
        <x:v>0.038418785778912</x:v>
      </x:c>
      <x:c r="F255" s="166" t="n">
        <x:v>0.42349726775956287</x:v>
      </x:c>
      <x:c r="G255" s="32" t="str">
        <x:v>完整月度均价</x:v>
      </x:c>
      <x:c r="H255" s="172" t="str">
        <x:v>https://fred.stlouisfed.org/series/PCOPPUSDM</x:v>
      </x:c>
      <x:c r="J255" t="n">
        <x:f>A255</x:f>
        <x:v>42705</x:v>
      </x:c>
      <x:c r="K255" t="n">
        <x:f>B255</x:f>
        <x:v>5660.35</x:v>
      </x:c>
    </x:row>
    <x:row r="256">
      <x:c r="A256" s="623" t="n">
        <x:v>42736</x:v>
      </x:c>
      <x:c r="B256" s="624" t="n">
        <x:v>5754.559523809524</x:v>
      </x:c>
      <x:c r="C256" s="189" t="n">
        <x:f>B256/2204.62262</x:f>
        <x:v>2.610224294899743</x:v>
      </x:c>
      <x:c r="D256" s="426" t="n">
        <x:f>B256/B244-1</x:f>
        <x:v>0.28685889564509126</x:v>
      </x:c>
      <x:c r="E256" s="426" t="n">
        <x:f>B256/B255-1</x:f>
        <x:v>0.016643762984536847</x:v>
      </x:c>
      <x:c r="F256" s="166" t="n">
        <x:v>0.4453551912568306</x:v>
      </x:c>
      <x:c r="G256" s="32" t="str">
        <x:v>完整月度均价</x:v>
      </x:c>
      <x:c r="H256" s="172" t="str">
        <x:v>https://fred.stlouisfed.org/series/PCOPPUSDM</x:v>
      </x:c>
      <x:c r="J256" t="n">
        <x:f>A256</x:f>
        <x:v>42736</x:v>
      </x:c>
      <x:c r="K256" t="n">
        <x:f>B256</x:f>
        <x:v>5754.559523809524</x:v>
      </x:c>
    </x:row>
    <x:row r="257">
      <x:c r="A257" s="623" t="n">
        <x:v>42767</x:v>
      </x:c>
      <x:c r="B257" s="624" t="n">
        <x:v>5940.9125</x:v>
      </x:c>
      <x:c r="C257" s="189" t="n">
        <x:f>B257/2204.62262</x:f>
        <x:v>2.694752583097419</x:v>
      </x:c>
      <x:c r="D257" s="426" t="n">
        <x:f>B257/B245-1</x:f>
        <x:v>0.2918905520290771</x:v>
      </x:c>
      <x:c r="E257" s="426" t="n">
        <x:f>B257/B256-1</x:f>
        <x:v>0.032383534381639434</x:v>
      </x:c>
      <x:c r="F257" s="166" t="n">
        <x:v>0.47540983606557374</x:v>
      </x:c>
      <x:c r="G257" s="32" t="str">
        <x:v>完整月度均价</x:v>
      </x:c>
      <x:c r="H257" s="172" t="str">
        <x:v>https://fred.stlouisfed.org/series/PCOPPUSDM</x:v>
      </x:c>
      <x:c r="J257" t="n">
        <x:f>A257</x:f>
        <x:v>42767</x:v>
      </x:c>
      <x:c r="K257" t="n">
        <x:f>B257</x:f>
        <x:v>5940.9125</x:v>
      </x:c>
    </x:row>
    <x:row r="258">
      <x:c r="A258" s="623" t="n">
        <x:v>42795</x:v>
      </x:c>
      <x:c r="B258" s="624" t="n">
        <x:v>5824.630434782609</x:v>
      </x:c>
      <x:c r="C258" s="189" t="n">
        <x:f>B258/2204.62262</x:f>
        <x:v>2.642007925502737</x:v>
      </x:c>
      <x:c r="D258" s="426" t="n">
        <x:f>B258/B246-1</x:f>
        <x:v>0.17579095528379884</x:v>
      </x:c>
      <x:c r="E258" s="426" t="n">
        <x:f>B258/B257-1</x:f>
        <x:v>-0.01957309844529631</x:v>
      </x:c>
      <x:c r="F258" s="166" t="n">
        <x:v>0.4562841530054645</x:v>
      </x:c>
      <x:c r="G258" s="32" t="str">
        <x:v>完整月度均价</x:v>
      </x:c>
      <x:c r="H258" s="172" t="str">
        <x:v>https://fred.stlouisfed.org/series/PCOPPUSDM</x:v>
      </x:c>
      <x:c r="J258" t="n">
        <x:f>A258</x:f>
        <x:v>42795</x:v>
      </x:c>
      <x:c r="K258" t="n">
        <x:f>B258</x:f>
        <x:v>5824.630434782609</x:v>
      </x:c>
    </x:row>
    <x:row r="259">
      <x:c r="A259" s="623" t="n">
        <x:v>42826</x:v>
      </x:c>
      <x:c r="B259" s="624" t="n">
        <x:v>5683.902777777778</x:v>
      </x:c>
      <x:c r="C259" s="189" t="n">
        <x:f>B259/2204.62262</x:f>
        <x:v>2.578174933983839</x:v>
      </x:c>
      <x:c r="D259" s="426" t="n">
        <x:f>B259/B247-1</x:f>
        <x:v>0.16646999421791153</x:v>
      </x:c>
      <x:c r="E259" s="426" t="n">
        <x:f>B259/B258-1</x:f>
        <x:v>-0.02416078729466775</x:v>
      </x:c>
      <x:c r="F259" s="166" t="n">
        <x:v>0.4262295081967213</x:v>
      </x:c>
      <x:c r="G259" s="32" t="str">
        <x:v>完整月度均价</x:v>
      </x:c>
      <x:c r="H259" s="172" t="str">
        <x:v>https://fred.stlouisfed.org/series/PCOPPUSDM</x:v>
      </x:c>
      <x:c r="J259" t="n">
        <x:f>A259</x:f>
        <x:v>42826</x:v>
      </x:c>
      <x:c r="K259" t="n">
        <x:f>B259</x:f>
        <x:v>5683.902777777778</x:v>
      </x:c>
    </x:row>
    <x:row r="260">
      <x:c r="A260" s="623" t="n">
        <x:v>42856</x:v>
      </x:c>
      <x:c r="B260" s="624" t="n">
        <x:v>5599.559523809524</x:v>
      </x:c>
      <x:c r="C260" s="189" t="n">
        <x:f>B260/2204.62262</x:f>
        <x:v>2.5399174774907842</x:v>
      </x:c>
      <x:c r="D260" s="426" t="n">
        <x:f>B260/B248-1</x:f>
        <x:v>0.1927819351340836</x:v>
      </x:c>
      <x:c r="E260" s="426" t="n">
        <x:f>B260/B259-1</x:f>
        <x:v>-0.014838968445767486</x:v>
      </x:c>
      <x:c r="F260" s="166" t="n">
        <x:v>0.4207650273224044</x:v>
      </x:c>
      <x:c r="G260" s="32" t="str">
        <x:v>完整月度均价</x:v>
      </x:c>
      <x:c r="H260" s="172" t="str">
        <x:v>https://fred.stlouisfed.org/series/PCOPPUSDM</x:v>
      </x:c>
      <x:c r="J260" t="n">
        <x:f>A260</x:f>
        <x:v>42856</x:v>
      </x:c>
      <x:c r="K260" t="n">
        <x:f>B260</x:f>
        <x:v>5599.559523809524</x:v>
      </x:c>
    </x:row>
    <x:row r="261">
      <x:c r="A261" s="623" t="n">
        <x:v>42887</x:v>
      </x:c>
      <x:c r="B261" s="624" t="n">
        <x:v>5719.761363636364</x:v>
      </x:c>
      <x:c r="C261" s="189" t="n">
        <x:f>B261/2204.62262</x:f>
        <x:v>2.594440114941923</x:v>
      </x:c>
      <x:c r="D261" s="426" t="n">
        <x:f>B261/B249-1</x:f>
        <x:v>0.23218512924334078</x:v>
      </x:c>
      <x:c r="E261" s="426" t="n">
        <x:f>B261/B260-1</x:f>
        <x:v>0.02146630271822958</x:v>
      </x:c>
      <x:c r="F261" s="166" t="n">
        <x:v>0.43989071038251365</x:v>
      </x:c>
      <x:c r="G261" s="32" t="str">
        <x:v>完整月度均价</x:v>
      </x:c>
      <x:c r="H261" s="172" t="str">
        <x:v>https://fred.stlouisfed.org/series/PCOPPUSDM</x:v>
      </x:c>
      <x:c r="J261" t="n">
        <x:f>A261</x:f>
        <x:v>42887</x:v>
      </x:c>
      <x:c r="K261" t="n">
        <x:f>B261</x:f>
        <x:v>5719.761363636364</x:v>
      </x:c>
    </x:row>
    <x:row r="262">
      <x:c r="A262" s="623" t="n">
        <x:v>42917</x:v>
      </x:c>
      <x:c r="B262" s="624" t="n">
        <x:v>5985.119047619048</x:v>
      </x:c>
      <x:c r="C262" s="189" t="n">
        <x:f>B262/2204.62262</x:f>
        <x:v>2.714804335818276</x:v>
      </x:c>
      <x:c r="D262" s="426" t="n">
        <x:f>B262/B250-1</x:f>
        <x:v>0.2302643814296761</x:v>
      </x:c>
      <x:c r="E262" s="426" t="n">
        <x:f>B262/B261-1</x:f>
        <x:v>0.046393138998718886</x:v>
      </x:c>
      <x:c r="F262" s="166" t="n">
        <x:v>0.4808743169398907</x:v>
      </x:c>
      <x:c r="G262" s="32" t="str">
        <x:v>完整月度均价</x:v>
      </x:c>
      <x:c r="H262" s="172" t="str">
        <x:v>https://fred.stlouisfed.org/series/PCOPPUSDM</x:v>
      </x:c>
      <x:c r="J262" t="n">
        <x:f>A262</x:f>
        <x:v>42917</x:v>
      </x:c>
      <x:c r="K262" t="n">
        <x:f>B262</x:f>
        <x:v>5985.119047619048</x:v>
      </x:c>
    </x:row>
    <x:row r="263">
      <x:c r="A263" s="623" t="n">
        <x:v>42948</x:v>
      </x:c>
      <x:c r="B263" s="624" t="n">
        <x:v>6485.625</x:v>
      </x:c>
      <x:c r="C263" s="189" t="n">
        <x:f>B263/2204.62262</x:f>
        <x:v>2.941830017148241</x:v>
      </x:c>
      <x:c r="D263" s="426" t="n">
        <x:f>B263/B251-1</x:f>
        <x:v>0.3649147309439025</x:v>
      </x:c>
      <x:c r="E263" s="426" t="n">
        <x:f>B263/B262-1</x:f>
        <x:v>0.08362506215813026</x:v>
      </x:c>
      <x:c r="F263" s="166" t="n">
        <x:v>0.5409836065573771</x:v>
      </x:c>
      <x:c r="G263" s="32" t="str">
        <x:v>完整月度均价</x:v>
      </x:c>
      <x:c r="H263" s="172" t="str">
        <x:v>https://fred.stlouisfed.org/series/PCOPPUSDM</x:v>
      </x:c>
      <x:c r="J263" t="n">
        <x:f>A263</x:f>
        <x:v>42948</x:v>
      </x:c>
      <x:c r="K263" t="n">
        <x:f>B263</x:f>
        <x:v>6485.625</x:v>
      </x:c>
    </x:row>
    <x:row r="264">
      <x:c r="A264" s="623" t="n">
        <x:v>42979</x:v>
      </x:c>
      <x:c r="B264" s="624" t="n">
        <x:v>6577.166666666667</x:v>
      </x:c>
      <x:c r="C264" s="189" t="n">
        <x:f>B264/2204.62262</x:f>
        <x:v>2.983352618720145</x:v>
      </x:c>
      <x:c r="D264" s="426" t="n">
        <x:f>B264/B252-1</x:f>
        <x:v>0.3928169784592779</x:v>
      </x:c>
      <x:c r="E264" s="426" t="n">
        <x:f>B264/B263-1</x:f>
        <x:v>0.014114548199543941</x:v>
      </x:c>
      <x:c r="F264" s="166" t="n">
        <x:v>0.5491803278688525</x:v>
      </x:c>
      <x:c r="G264" s="32" t="str">
        <x:v>完整月度均价</x:v>
      </x:c>
      <x:c r="H264" s="172" t="str">
        <x:v>https://fred.stlouisfed.org/series/PCOPPUSDM</x:v>
      </x:c>
      <x:c r="J264" t="n">
        <x:f>A264</x:f>
        <x:v>42979</x:v>
      </x:c>
      <x:c r="K264" t="n">
        <x:f>B264</x:f>
        <x:v>6577.166666666667</x:v>
      </x:c>
    </x:row>
    <x:row r="265">
      <x:c r="A265" s="623" t="n">
        <x:v>43009</x:v>
      </x:c>
      <x:c r="B265" s="624" t="n">
        <x:v>6807.602272727273</x:v>
      </x:c>
      <x:c r="C265" s="189" t="n">
        <x:f>B265/2204.62262</x:f>
        <x:v>3.087876451493214</x:v>
      </x:c>
      <x:c r="D265" s="426" t="n">
        <x:f>B265/B253-1</x:f>
        <x:v>0.4388555124956368</x:v>
      </x:c>
      <x:c r="E265" s="426" t="n">
        <x:f>B265/B264-1</x:f>
        <x:v>0.03503569511602356</x:v>
      </x:c>
      <x:c r="F265" s="166" t="n">
        <x:v>0.5819672131147541</x:v>
      </x:c>
      <x:c r="G265" s="32" t="str">
        <x:v>完整月度均价</x:v>
      </x:c>
      <x:c r="H265" s="172" t="str">
        <x:v>https://fred.stlouisfed.org/series/PCOPPUSDM</x:v>
      </x:c>
      <x:c r="J265" t="n">
        <x:f>A265</x:f>
        <x:v>43009</x:v>
      </x:c>
      <x:c r="K265" t="n">
        <x:f>B265</x:f>
        <x:v>6807.602272727273</x:v>
      </x:c>
    </x:row>
    <x:row r="266">
      <x:c r="A266" s="623" t="n">
        <x:v>43040</x:v>
      </x:c>
      <x:c r="B266" s="624" t="n">
        <x:v>6826.545454545455</x:v>
      </x:c>
      <x:c r="C266" s="189" t="n">
        <x:f>B266/2204.62262</x:f>
        <x:v>3.0964689342366696</x:v>
      </x:c>
      <x:c r="D266" s="426" t="n">
        <x:f>B266/B254-1</x:f>
        <x:v>0.25236302383662523</x:v>
      </x:c>
      <x:c r="E266" s="426" t="n">
        <x:f>B266/B265-1</x:f>
        <x:v>0.002782651080259546</x:v>
      </x:c>
      <x:c r="F266" s="166" t="n">
        <x:v>0.5901639344262295</x:v>
      </x:c>
      <x:c r="G266" s="32" t="str">
        <x:v>完整月度均价</x:v>
      </x:c>
      <x:c r="H266" s="172" t="str">
        <x:v>https://fred.stlouisfed.org/series/PCOPPUSDM</x:v>
      </x:c>
      <x:c r="J266" t="n">
        <x:f>A266</x:f>
        <x:v>43040</x:v>
      </x:c>
      <x:c r="K266" t="n">
        <x:f>B266</x:f>
        <x:v>6826.545454545455</x:v>
      </x:c>
    </x:row>
    <x:row r="267">
      <x:c r="A267" s="623" t="n">
        <x:v>43070</x:v>
      </x:c>
      <x:c r="B267" s="624" t="n">
        <x:v>6833.894736842105</x:v>
      </x:c>
      <x:c r="C267" s="189" t="n">
        <x:f>B267/2204.62262</x:f>
        <x:v>3.0998025126142017</x:v>
      </x:c>
      <x:c r="D267" s="426" t="n">
        <x:f>B267/B255-1</x:f>
        <x:v>0.20732723892375993</x:v>
      </x:c>
      <x:c r="E267" s="426" t="n">
        <x:f>B267/B266-1</x:f>
        <x:v>0.0010765741392311234</x:v>
      </x:c>
      <x:c r="F267" s="166" t="n">
        <x:v>0.592896174863388</x:v>
      </x:c>
      <x:c r="G267" s="32" t="str">
        <x:v>完整月度均价</x:v>
      </x:c>
      <x:c r="H267" s="172" t="str">
        <x:v>https://fred.stlouisfed.org/series/PCOPPUSDM</x:v>
      </x:c>
      <x:c r="J267" t="n">
        <x:f>A267</x:f>
        <x:v>43070</x:v>
      </x:c>
      <x:c r="K267" t="n">
        <x:f>B267</x:f>
        <x:v>6833.894736842105</x:v>
      </x:c>
    </x:row>
    <x:row r="268">
      <x:c r="A268" s="623" t="n">
        <x:v>43101</x:v>
      </x:c>
      <x:c r="B268" s="624" t="n">
        <x:v>7065.852272727273</x:v>
      </x:c>
      <x:c r="C268" s="189" t="n">
        <x:f>B268/2204.62262</x:f>
        <x:v>3.2050166811439467</x:v>
      </x:c>
      <x:c r="D268" s="426" t="n">
        <x:f>B268/B256-1</x:f>
        <x:v>0.2278702207340575</x:v>
      </x:c>
      <x:c r="E268" s="426" t="n">
        <x:f>B268/B267-1</x:f>
        <x:v>0.033942216673994885</x:v>
      </x:c>
      <x:c r="F268" s="166" t="n">
        <x:v>0.6338797814207651</x:v>
      </x:c>
      <x:c r="G268" s="32" t="str">
        <x:v>完整月度均价</x:v>
      </x:c>
      <x:c r="H268" s="172" t="str">
        <x:v>https://fred.stlouisfed.org/series/PCOPPUSDM</x:v>
      </x:c>
      <x:c r="J268" t="n">
        <x:f>A268</x:f>
        <x:v>43101</x:v>
      </x:c>
      <x:c r="K268" t="n">
        <x:f>B268</x:f>
        <x:v>7065.852272727273</x:v>
      </x:c>
    </x:row>
    <x:row r="269">
      <x:c r="A269" s="623" t="n">
        <x:v>43132</x:v>
      </x:c>
      <x:c r="B269" s="624" t="n">
        <x:v>7006.525</x:v>
      </x:c>
      <x:c r="C269" s="189" t="n">
        <x:f>B269/2204.62262</x:f>
        <x:v>3.1781062828793796</x:v>
      </x:c>
      <x:c r="D269" s="426" t="n">
        <x:f>B269/B257-1</x:f>
        <x:v>0.17936848926827298</x:v>
      </x:c>
      <x:c r="E269" s="426" t="n">
        <x:f>B269/B268-1</x:f>
        <x:v>-0.008396336413126648</x:v>
      </x:c>
      <x:c r="F269" s="166" t="n">
        <x:v>0.6284153005464481</x:v>
      </x:c>
      <x:c r="G269" s="32" t="str">
        <x:v>完整月度均价</x:v>
      </x:c>
      <x:c r="H269" s="172" t="str">
        <x:v>https://fred.stlouisfed.org/series/PCOPPUSDM</x:v>
      </x:c>
      <x:c r="J269" t="n">
        <x:f>A269</x:f>
        <x:v>43132</x:v>
      </x:c>
      <x:c r="K269" t="n">
        <x:f>B269</x:f>
        <x:v>7006.525</x:v>
      </x:c>
    </x:row>
    <x:row r="270">
      <x:c r="A270" s="623" t="n">
        <x:v>43160</x:v>
      </x:c>
      <x:c r="B270" s="624" t="n">
        <x:v>6799.178571428571</x:v>
      </x:c>
      <x:c r="C270" s="189" t="n">
        <x:f>B270/2204.62262</x:f>
        <x:v>3.0840555248537593</x:v>
      </x:c>
      <x:c r="D270" s="426" t="n">
        <x:f>B270/B258-1</x:f>
        <x:v>0.1673150163873589</x:v>
      </x:c>
      <x:c r="E270" s="426" t="n">
        <x:f>B270/B269-1</x:f>
        <x:v>-0.029593333153229207</x:v>
      </x:c>
      <x:c r="F270" s="166" t="n">
        <x:v>0.5792349726775956</x:v>
      </x:c>
      <x:c r="G270" s="32" t="str">
        <x:v>完整月度均价</x:v>
      </x:c>
      <x:c r="H270" s="172" t="str">
        <x:v>https://fred.stlouisfed.org/series/PCOPPUSDM</x:v>
      </x:c>
      <x:c r="J270" t="n">
        <x:f>A270</x:f>
        <x:v>43160</x:v>
      </x:c>
      <x:c r="K270" t="n">
        <x:f>B270</x:f>
        <x:v>6799.178571428571</x:v>
      </x:c>
    </x:row>
    <x:row r="271">
      <x:c r="A271" s="623" t="n">
        <x:v>43191</x:v>
      </x:c>
      <x:c r="B271" s="624" t="n">
        <x:v>6851.5125</x:v>
      </x:c>
      <x:c r="C271" s="189" t="n">
        <x:f>B271/2204.62262</x:f>
        <x:v>3.1077937955657915</x:v>
      </x:c>
      <x:c r="D271" s="426" t="n">
        <x:f>B271/B259-1</x:f>
        <x:v>0.20542394334878455</x:v>
      </x:c>
      <x:c r="E271" s="426" t="n">
        <x:f>B271/B270-1</x:f>
        <x:v>0.0076970957626185665</x:v>
      </x:c>
      <x:c r="F271" s="166" t="n">
        <x:v>0.5983606557377049</x:v>
      </x:c>
      <x:c r="G271" s="32" t="str">
        <x:v>完整月度均价</x:v>
      </x:c>
      <x:c r="H271" s="172" t="str">
        <x:v>https://fred.stlouisfed.org/series/PCOPPUSDM</x:v>
      </x:c>
      <x:c r="J271" t="n">
        <x:f>A271</x:f>
        <x:v>43191</x:v>
      </x:c>
      <x:c r="K271" t="n">
        <x:f>B271</x:f>
        <x:v>6851.5125</x:v>
      </x:c>
    </x:row>
    <x:row r="272">
      <x:c r="A272" s="623" t="n">
        <x:v>43221</x:v>
      </x:c>
      <x:c r="B272" s="624" t="n">
        <x:v>6825.27380952381</x:v>
      </x:c>
      <x:c r="C272" s="189" t="n">
        <x:f>B272/2204.62262</x:f>
        <x:v>3.0958921257570196</x:v>
      </x:c>
      <x:c r="D272" s="426" t="n">
        <x:f>B272/B260-1</x:f>
        <x:v>0.2188947685085776</x:v>
      </x:c>
      <x:c r="E272" s="426" t="n">
        <x:f>B272/B271-1</x:f>
        <x:v>-0.003829620171632131</x:v>
      </x:c>
      <x:c r="F272" s="166" t="n">
        <x:v>0.587431693989071</x:v>
      </x:c>
      <x:c r="G272" s="32" t="str">
        <x:v>完整月度均价</x:v>
      </x:c>
      <x:c r="H272" s="172" t="str">
        <x:v>https://fred.stlouisfed.org/series/PCOPPUSDM</x:v>
      </x:c>
      <x:c r="J272" t="n">
        <x:f>A272</x:f>
        <x:v>43221</x:v>
      </x:c>
      <x:c r="K272" t="n">
        <x:f>B272</x:f>
        <x:v>6825.27380952381</x:v>
      </x:c>
    </x:row>
    <x:row r="273">
      <x:c r="A273" s="623" t="n">
        <x:v>43252</x:v>
      </x:c>
      <x:c r="B273" s="624" t="n">
        <x:v>6965.857142857143</x:v>
      </x:c>
      <x:c r="C273" s="189" t="n">
        <x:f>B273/2204.62262</x:f>
        <x:v>3.159659653159661</x:v>
      </x:c>
      <x:c r="D273" s="426" t="n">
        <x:f>B273/B261-1</x:f>
        <x:v>0.2178580014094449</x:v>
      </x:c>
      <x:c r="E273" s="426" t="n">
        <x:f>B273/B272-1</x:f>
        <x:v>0.02059746425662312</x:v>
      </x:c>
      <x:c r="F273" s="166" t="n">
        <x:v>0.6147540983606558</x:v>
      </x:c>
      <x:c r="G273" s="32" t="str">
        <x:v>完整月度均价</x:v>
      </x:c>
      <x:c r="H273" s="172" t="str">
        <x:v>https://fred.stlouisfed.org/series/PCOPPUSDM</x:v>
      </x:c>
      <x:c r="J273" t="n">
        <x:f>A273</x:f>
        <x:v>43252</x:v>
      </x:c>
      <x:c r="K273" t="n">
        <x:f>B273</x:f>
        <x:v>6965.857142857143</x:v>
      </x:c>
    </x:row>
    <x:row r="274">
      <x:c r="A274" s="623" t="n">
        <x:v>43282</x:v>
      </x:c>
      <x:c r="B274" s="624" t="n">
        <x:v>6250.75</x:v>
      </x:c>
      <x:c r="C274" s="189" t="n">
        <x:f>B274/2204.62262</x:f>
        <x:v>2.8352925091551495</x:v>
      </x:c>
      <x:c r="D274" s="426" t="n">
        <x:f>B274/B262-1</x:f>
        <x:v>0.04438189955246141</x:v>
      </x:c>
      <x:c r="E274" s="426" t="n">
        <x:f>B274/B273-1</x:f>
        <x:v>-0.10265888722544658</x:v>
      </x:c>
      <x:c r="F274" s="166" t="n">
        <x:v>0.5136612021857924</x:v>
      </x:c>
      <x:c r="G274" s="32" t="str">
        <x:v>完整月度均价</x:v>
      </x:c>
      <x:c r="H274" s="172" t="str">
        <x:v>https://fred.stlouisfed.org/series/PCOPPUSDM</x:v>
      </x:c>
      <x:c r="J274" t="n">
        <x:f>A274</x:f>
        <x:v>43282</x:v>
      </x:c>
      <x:c r="K274" t="n">
        <x:f>B274</x:f>
        <x:v>6250.75</x:v>
      </x:c>
    </x:row>
    <x:row r="275">
      <x:c r="A275" s="623" t="n">
        <x:v>43313</x:v>
      </x:c>
      <x:c r="B275" s="624" t="n">
        <x:v>6051.045454545455</x:v>
      </x:c>
      <x:c r="C275" s="189" t="n">
        <x:f>B275/2204.62262</x:f>
        <x:v>2.7447080510066866</x:v>
      </x:c>
      <x:c r="D275" s="426" t="n">
        <x:f>B275/B263-1</x:f>
        <x:v>-0.06700657923554709</x:v>
      </x:c>
      <x:c r="E275" s="426" t="n">
        <x:f>B275/B274-1</x:f>
        <x:v>-0.03194889340551854</x:v>
      </x:c>
      <x:c r="F275" s="166" t="n">
        <x:v>0.49453551912568305</x:v>
      </x:c>
      <x:c r="G275" s="32" t="str">
        <x:v>完整月度均价</x:v>
      </x:c>
      <x:c r="H275" s="172" t="str">
        <x:v>https://fred.stlouisfed.org/series/PCOPPUSDM</x:v>
      </x:c>
      <x:c r="J275" t="n">
        <x:f>A275</x:f>
        <x:v>43313</x:v>
      </x:c>
      <x:c r="K275" t="n">
        <x:f>B275</x:f>
        <x:v>6051.045454545455</x:v>
      </x:c>
    </x:row>
    <x:row r="276">
      <x:c r="A276" s="623" t="n">
        <x:v>43344</x:v>
      </x:c>
      <x:c r="B276" s="624" t="n">
        <x:v>6050.7625</x:v>
      </x:c>
      <x:c r="C276" s="189" t="n">
        <x:f>B276/2204.62262</x:f>
        <x:v>2.7445797049837037</x:v>
      </x:c>
      <x:c r="D276" s="426" t="n">
        <x:f>B276/B264-1</x:f>
        <x:v>-0.080035096166029</x:v>
      </x:c>
      <x:c r="E276" s="426" t="n">
        <x:f>B276/B275-1</x:f>
        <x:v>-0.0000467612658970884</x:v>
      </x:c>
      <x:c r="F276" s="166" t="n">
        <x:v>0.4918032786885246</x:v>
      </x:c>
      <x:c r="G276" s="32" t="str">
        <x:v>完整月度均价</x:v>
      </x:c>
      <x:c r="H276" s="172" t="str">
        <x:v>https://fred.stlouisfed.org/series/PCOPPUSDM</x:v>
      </x:c>
      <x:c r="J276" t="n">
        <x:f>A276</x:f>
        <x:v>43344</x:v>
      </x:c>
      <x:c r="K276" t="n">
        <x:f>B276</x:f>
        <x:v>6050.7625</x:v>
      </x:c>
    </x:row>
    <x:row r="277">
      <x:c r="A277" s="623" t="n">
        <x:v>43374</x:v>
      </x:c>
      <x:c r="B277" s="624" t="n">
        <x:v>6219.586956521739</x:v>
      </x:c>
      <x:c r="C277" s="189" t="n">
        <x:f>B277/2204.62262</x:f>
        <x:v>2.8211571903955783</x:v>
      </x:c>
      <x:c r="D277" s="426" t="n">
        <x:f>B277/B265-1</x:f>
        <x:v>-0.08637627356128763</x:v>
      </x:c>
      <x:c r="E277" s="426" t="n">
        <x:f>B277/B276-1</x:f>
        <x:v>0.02790135235381319</x:v>
      </x:c>
      <x:c r="F277" s="166" t="n">
        <x:v>0.5109289617486339</x:v>
      </x:c>
      <x:c r="G277" s="32" t="str">
        <x:v>完整月度均价</x:v>
      </x:c>
      <x:c r="H277" s="172" t="str">
        <x:v>https://fred.stlouisfed.org/series/PCOPPUSDM</x:v>
      </x:c>
      <x:c r="J277" t="n">
        <x:f>A277</x:f>
        <x:v>43374</x:v>
      </x:c>
      <x:c r="K277" t="n">
        <x:f>B277</x:f>
        <x:v>6219.586956521739</x:v>
      </x:c>
    </x:row>
    <x:row r="278">
      <x:c r="A278" s="623" t="n">
        <x:v>43405</x:v>
      </x:c>
      <x:c r="B278" s="624" t="n">
        <x:v>6195.920454545455</x:v>
      </x:c>
      <x:c r="C278" s="189" t="n">
        <x:f>B278/2204.62262</x:f>
        <x:v>2.810422245665544</x:v>
      </x:c>
      <x:c r="D278" s="426" t="n">
        <x:f>B278/B266-1</x:f>
        <x:v>-0.0923783492249507</x:v>
      </x:c>
      <x:c r="E278" s="426" t="n">
        <x:f>B278/B277-1</x:f>
        <x:v>-0.00380515653880642</x:v>
      </x:c>
      <x:c r="F278" s="166" t="n">
        <x:v>0.5081967213114754</x:v>
      </x:c>
      <x:c r="G278" s="32" t="str">
        <x:v>完整月度均价</x:v>
      </x:c>
      <x:c r="H278" s="172" t="str">
        <x:v>https://fred.stlouisfed.org/series/PCOPPUSDM</x:v>
      </x:c>
      <x:c r="J278" t="n">
        <x:f>A278</x:f>
        <x:v>43405</x:v>
      </x:c>
      <x:c r="K278" t="n">
        <x:f>B278</x:f>
        <x:v>6195.920454545455</x:v>
      </x:c>
    </x:row>
    <x:row r="279">
      <x:c r="A279" s="623" t="n">
        <x:v>43435</x:v>
      </x:c>
      <x:c r="B279" s="624" t="n">
        <x:v>6075.315789473684</x:v>
      </x:c>
      <x:c r="C279" s="189" t="n">
        <x:f>B279/2204.62262</x:f>
        <x:v>2.7557168897567075</x:v>
      </x:c>
      <x:c r="D279" s="426" t="n">
        <x:f>B279/B267-1</x:f>
        <x:v>-0.11100243368965834</x:v>
      </x:c>
      <x:c r="E279" s="426" t="n">
        <x:f>B279/B278-1</x:f>
        <x:v>-0.01946517324690522</x:v>
      </x:c>
      <x:c r="F279" s="166" t="n">
        <x:v>0.4972677595628415</x:v>
      </x:c>
      <x:c r="G279" s="32" t="str">
        <x:v>完整月度均价</x:v>
      </x:c>
      <x:c r="H279" s="172" t="str">
        <x:v>https://fred.stlouisfed.org/series/PCOPPUSDM</x:v>
      </x:c>
      <x:c r="J279" t="n">
        <x:f>A279</x:f>
        <x:v>43435</x:v>
      </x:c>
      <x:c r="K279" t="n">
        <x:f>B279</x:f>
        <x:v>6075.315789473684</x:v>
      </x:c>
    </x:row>
    <x:row r="280">
      <x:c r="A280" s="623" t="n">
        <x:v>43466</x:v>
      </x:c>
      <x:c r="B280" s="624" t="n">
        <x:v>5939.102272727273</x:v>
      </x:c>
      <x:c r="C280" s="189" t="n">
        <x:f>B280/2204.62262</x:f>
        <x:v>2.6939314778178556</x:v>
      </x:c>
      <x:c r="D280" s="426" t="n">
        <x:f>B280/B268-1</x:f>
        <x:v>-0.15946413206925114</x:v>
      </x:c>
      <x:c r="E280" s="426" t="n">
        <x:f>B280/B279-1</x:f>
        <x:v>-0.022420812590914108</x:v>
      </x:c>
      <x:c r="F280" s="166" t="n">
        <x:v>0.46994535519125685</x:v>
      </x:c>
      <x:c r="G280" s="32" t="str">
        <x:v>完整月度均价</x:v>
      </x:c>
      <x:c r="H280" s="172" t="str">
        <x:v>https://fred.stlouisfed.org/series/PCOPPUSDM</x:v>
      </x:c>
      <x:c r="J280" t="n">
        <x:f>A280</x:f>
        <x:v>43466</x:v>
      </x:c>
      <x:c r="K280" t="n">
        <x:f>B280</x:f>
        <x:v>5939.102272727273</x:v>
      </x:c>
    </x:row>
    <x:row r="281">
      <x:c r="A281" s="623" t="n">
        <x:v>43497</x:v>
      </x:c>
      <x:c r="B281" s="624" t="n">
        <x:v>6300.4875</x:v>
      </x:c>
      <x:c r="C281" s="189" t="n">
        <x:f>B281/2204.62262</x:f>
        <x:v>2.857853059676944</x:v>
      </x:c>
      <x:c r="D281" s="426" t="n">
        <x:f>B281/B269-1</x:f>
        <x:v>-0.10076856929790434</x:v>
      </x:c>
      <x:c r="E281" s="426" t="n">
        <x:f>B281/B280-1</x:f>
        <x:v>0.06084846003279498</x:v>
      </x:c>
      <x:c r="F281" s="166" t="n">
        <x:v>0.5191256830601093</x:v>
      </x:c>
      <x:c r="G281" s="32" t="str">
        <x:v>完整月度均价</x:v>
      </x:c>
      <x:c r="H281" s="172" t="str">
        <x:v>https://fred.stlouisfed.org/series/PCOPPUSDM</x:v>
      </x:c>
      <x:c r="J281" t="n">
        <x:f>A281</x:f>
        <x:v>43497</x:v>
      </x:c>
      <x:c r="K281" t="n">
        <x:f>B281</x:f>
        <x:v>6300.4875</x:v>
      </x:c>
    </x:row>
    <x:row r="282">
      <x:c r="A282" s="623" t="n">
        <x:v>43525</x:v>
      </x:c>
      <x:c r="B282" s="624" t="n">
        <x:v>6439.464285714286</x:v>
      </x:c>
      <x:c r="C282" s="189" t="n">
        <x:f>B282/2204.62262</x:f>
        <x:v>2.920891869336933</x:v>
      </x:c>
      <x:c r="D282" s="426" t="n">
        <x:f>B282/B270-1</x:f>
        <x:v>-0.05290555056545676</x:v>
      </x:c>
      <x:c r="E282" s="426" t="n">
        <x:f>B282/B281-1</x:f>
        <x:v>0.02205810037942091</x:v>
      </x:c>
      <x:c r="F282" s="166" t="n">
        <x:v>0.5327868852459017</x:v>
      </x:c>
      <x:c r="G282" s="32" t="str">
        <x:v>完整月度均价</x:v>
      </x:c>
      <x:c r="H282" s="172" t="str">
        <x:v>https://fred.stlouisfed.org/series/PCOPPUSDM</x:v>
      </x:c>
      <x:c r="J282" t="n">
        <x:f>A282</x:f>
        <x:v>43525</x:v>
      </x:c>
      <x:c r="K282" t="n">
        <x:f>B282</x:f>
        <x:v>6439.464285714286</x:v>
      </x:c>
    </x:row>
    <x:row r="283">
      <x:c r="A283" s="623" t="n">
        <x:v>43556</x:v>
      </x:c>
      <x:c r="B283" s="624" t="n">
        <x:v>6438.3625</x:v>
      </x:c>
      <x:c r="C283" s="189" t="n">
        <x:f>B283/2204.62262</x:f>
        <x:v>2.9203921077431385</x:v>
      </x:c>
      <x:c r="D283" s="426" t="n">
        <x:f>B283/B271-1</x:f>
        <x:v>-0.06030055407473889</x:v>
      </x:c>
      <x:c r="E283" s="426" t="n">
        <x:f>B283/B282-1</x:f>
        <x:v>-0.000171098971187722</x:v>
      </x:c>
      <x:c r="F283" s="166" t="n">
        <x:v>0.5300546448087432</x:v>
      </x:c>
      <x:c r="G283" s="32" t="str">
        <x:v>完整月度均价</x:v>
      </x:c>
      <x:c r="H283" s="172" t="str">
        <x:v>https://fred.stlouisfed.org/series/PCOPPUSDM</x:v>
      </x:c>
      <x:c r="J283" t="n">
        <x:f>A283</x:f>
        <x:v>43556</x:v>
      </x:c>
      <x:c r="K283" t="n">
        <x:f>B283</x:f>
        <x:v>6438.3625</x:v>
      </x:c>
    </x:row>
    <x:row r="284">
      <x:c r="A284" s="623" t="n">
        <x:v>43586</x:v>
      </x:c>
      <x:c r="B284" s="624" t="n">
        <x:v>6017.904761904762</x:v>
      </x:c>
      <x:c r="C284" s="189" t="n">
        <x:f>B284/2204.62262</x:f>
        <x:v>2.729675685675747</x:v>
      </x:c>
      <x:c r="D284" s="426" t="n">
        <x:f>B284/B272-1</x:f>
        <x:v>-0.11829108547886624</x:v>
      </x:c>
      <x:c r="E284" s="426" t="n">
        <x:f>B284/B283-1</x:f>
        <x:v>-0.06530507378160799</x:v>
      </x:c>
      <x:c r="F284" s="166" t="n">
        <x:v>0.48360655737704916</x:v>
      </x:c>
      <x:c r="G284" s="32" t="str">
        <x:v>完整月度均价</x:v>
      </x:c>
      <x:c r="H284" s="172" t="str">
        <x:v>https://fred.stlouisfed.org/series/PCOPPUSDM</x:v>
      </x:c>
      <x:c r="J284" t="n">
        <x:f>A284</x:f>
        <x:v>43586</x:v>
      </x:c>
      <x:c r="K284" t="n">
        <x:f>B284</x:f>
        <x:v>6017.904761904762</x:v>
      </x:c>
    </x:row>
    <x:row r="285">
      <x:c r="A285" s="623" t="n">
        <x:v>43617</x:v>
      </x:c>
      <x:c r="B285" s="624" t="n">
        <x:v>5882.225</x:v>
      </x:c>
      <x:c r="C285" s="189" t="n">
        <x:f>B285/2204.62262</x:f>
        <x:v>2.6681323808607207</x:v>
      </x:c>
      <x:c r="D285" s="426" t="n">
        <x:f>B285/B273-1</x:f>
        <x:v>-0.15556336006234484</x:v>
      </x:c>
      <x:c r="E285" s="426" t="n">
        <x:f>B285/B284-1</x:f>
        <x:v>-0.02254601348357288</x:v>
      </x:c>
      <x:c r="F285" s="166" t="n">
        <x:v>0.4672131147540984</x:v>
      </x:c>
      <x:c r="G285" s="32" t="str">
        <x:v>完整月度均价</x:v>
      </x:c>
      <x:c r="H285" s="172" t="str">
        <x:v>https://fred.stlouisfed.org/series/PCOPPUSDM</x:v>
      </x:c>
      <x:c r="J285" t="n">
        <x:f>A285</x:f>
        <x:v>43617</x:v>
      </x:c>
      <x:c r="K285" t="n">
        <x:f>B285</x:f>
        <x:v>5882.225</x:v>
      </x:c>
    </x:row>
    <x:row r="286">
      <x:c r="A286" s="623" t="n">
        <x:v>43647</x:v>
      </x:c>
      <x:c r="B286" s="624" t="n">
        <x:v>5941.195652173913</x:v>
      </x:c>
      <x:c r="C286" s="189" t="n">
        <x:f>B286/2204.62262</x:f>
        <x:v>2.6948810187631627</x:v>
      </x:c>
      <x:c r="D286" s="426" t="n">
        <x:f>B286/B274-1</x:f>
        <x:v>-0.04952275292182329</x:v>
      </x:c>
      <x:c r="E286" s="426" t="n">
        <x:f>B286/B285-1</x:f>
        <x:v>0.010025228918294049</x:v>
      </x:c>
      <x:c r="F286" s="166" t="n">
        <x:v>0.4781420765027322</x:v>
      </x:c>
      <x:c r="G286" s="32" t="str">
        <x:v>完整月度均价</x:v>
      </x:c>
      <x:c r="H286" s="172" t="str">
        <x:v>https://fred.stlouisfed.org/series/PCOPPUSDM</x:v>
      </x:c>
      <x:c r="J286" t="n">
        <x:f>A286</x:f>
        <x:v>43647</x:v>
      </x:c>
      <x:c r="K286" t="n">
        <x:f>B286</x:f>
        <x:v>5941.195652173913</x:v>
      </x:c>
    </x:row>
    <x:row r="287">
      <x:c r="A287" s="623" t="n">
        <x:v>43678</x:v>
      </x:c>
      <x:c r="B287" s="624" t="n">
        <x:v>5709.440476190476</x:v>
      </x:c>
      <x:c r="C287" s="189" t="n">
        <x:f>B287/2204.62262</x:f>
        <x:v>2.5897586391409138</x:v>
      </x:c>
      <x:c r="D287" s="426" t="n">
        <x:f>B287/B275-1</x:f>
        <x:v>-0.056453877420201914</x:v>
      </x:c>
      <x:c r="E287" s="426" t="n">
        <x:f>B287/B286-1</x:f>
        <x:v>-0.039008171006561065</x:v>
      </x:c>
      <x:c r="F287" s="166" t="n">
        <x:v>0.4344262295081967</x:v>
      </x:c>
      <x:c r="G287" s="32" t="str">
        <x:v>完整月度均价</x:v>
      </x:c>
      <x:c r="H287" s="172" t="str">
        <x:v>https://fred.stlouisfed.org/series/PCOPPUSDM</x:v>
      </x:c>
      <x:c r="J287" t="n">
        <x:f>A287</x:f>
        <x:v>43678</x:v>
      </x:c>
      <x:c r="K287" t="n">
        <x:f>B287</x:f>
        <x:v>5709.440476190476</x:v>
      </x:c>
    </x:row>
    <x:row r="288">
      <x:c r="A288" s="623" t="n">
        <x:v>43709</x:v>
      </x:c>
      <x:c r="B288" s="624" t="n">
        <x:v>5759.25</x:v>
      </x:c>
      <x:c r="C288" s="189" t="n">
        <x:f>B288/2204.62262</x:f>
        <x:v>2.612351859113194</x:v>
      </x:c>
      <x:c r="D288" s="426" t="n">
        <x:f>B288/B276-1</x:f>
        <x:v>-0.048177812300515765</x:v>
      </x:c>
      <x:c r="E288" s="426" t="n">
        <x:f>B288/B287-1</x:f>
        <x:v>0.008724063945887428</x:v>
      </x:c>
      <x:c r="F288" s="166" t="n">
        <x:v>0.453551912568306</x:v>
      </x:c>
      <x:c r="G288" s="32" t="str">
        <x:v>完整月度均价</x:v>
      </x:c>
      <x:c r="H288" s="172" t="str">
        <x:v>https://fred.stlouisfed.org/series/PCOPPUSDM</x:v>
      </x:c>
      <x:c r="J288" t="n">
        <x:f>A288</x:f>
        <x:v>43709</x:v>
      </x:c>
      <x:c r="K288" t="n">
        <x:f>B288</x:f>
        <x:v>5759.25</x:v>
      </x:c>
    </x:row>
    <x:row r="289">
      <x:c r="A289" s="623" t="n">
        <x:v>43739</x:v>
      </x:c>
      <x:c r="B289" s="624" t="n">
        <x:v>5757.297826086957</x:v>
      </x:c>
      <x:c r="C289" s="189" t="n">
        <x:f>B289/2204.62262</x:f>
        <x:v>2.6114663679205816</x:v>
      </x:c>
      <x:c r="D289" s="426" t="n">
        <x:f>B289/B277-1</x:f>
        <x:v>-0.07432794712356816</x:v>
      </x:c>
      <x:c r="E289" s="426" t="n">
        <x:f>B289/B288-1</x:f>
        <x:v>-0.0003389632179612301</x:v>
      </x:c>
      <x:c r="F289" s="166" t="n">
        <x:v>0.45081967213114754</x:v>
      </x:c>
      <x:c r="G289" s="32" t="str">
        <x:v>完整月度均价</x:v>
      </x:c>
      <x:c r="H289" s="172" t="str">
        <x:v>https://fred.stlouisfed.org/series/PCOPPUSDM</x:v>
      </x:c>
      <x:c r="J289" t="n">
        <x:f>A289</x:f>
        <x:v>43739</x:v>
      </x:c>
      <x:c r="K289" t="n">
        <x:f>B289</x:f>
        <x:v>5757.297826086957</x:v>
      </x:c>
    </x:row>
    <x:row r="290">
      <x:c r="A290" s="623" t="n">
        <x:v>43770</x:v>
      </x:c>
      <x:c r="B290" s="624" t="n">
        <x:v>5859.952380952381</x:v>
      </x:c>
      <x:c r="C290" s="189" t="n">
        <x:f>B290/2204.62262</x:f>
        <x:v>2.6580296907923318</x:v>
      </x:c>
      <x:c r="D290" s="426" t="n">
        <x:f>B290/B278-1</x:f>
        <x:v>-0.05422407793285999</x:v>
      </x:c>
      <x:c r="E290" s="426" t="n">
        <x:f>B290/B289-1</x:f>
        <x:v>0.017830336030261407</x:v>
      </x:c>
      <x:c r="F290" s="166" t="n">
        <x:v>0.4644808743169399</x:v>
      </x:c>
      <x:c r="G290" s="32" t="str">
        <x:v>完整月度均价</x:v>
      </x:c>
      <x:c r="H290" s="172" t="str">
        <x:v>https://fred.stlouisfed.org/series/PCOPPUSDM</x:v>
      </x:c>
      <x:c r="J290" t="n">
        <x:f>A290</x:f>
        <x:v>43770</x:v>
      </x:c>
      <x:c r="K290" t="n">
        <x:f>B290</x:f>
        <x:v>5859.952380952381</x:v>
      </x:c>
    </x:row>
    <x:row r="291">
      <x:c r="A291" s="623" t="n">
        <x:v>43800</x:v>
      </x:c>
      <x:c r="B291" s="624" t="n">
        <x:v>6077.0625</x:v>
      </x:c>
      <x:c r="C291" s="189" t="n">
        <x:f>B291/2204.62262</x:f>
        <x:v>2.7565091843247074</x:v>
      </x:c>
      <x:c r="D291" s="426" t="n">
        <x:f>B291/B279-1</x:f>
        <x:v>0.00028750942121269496</x:v>
      </x:c>
      <x:c r="E291" s="426" t="n">
        <x:f>B291/B290-1</x:f>
        <x:v>0.03704980944099989</x:v>
      </x:c>
      <x:c r="F291" s="166" t="n">
        <x:v>0.5</x:v>
      </x:c>
      <x:c r="G291" s="32" t="str">
        <x:v>完整月度均价</x:v>
      </x:c>
      <x:c r="H291" s="172" t="str">
        <x:v>https://fred.stlouisfed.org/series/PCOPPUSDM</x:v>
      </x:c>
      <x:c r="J291" t="n">
        <x:f>A291</x:f>
        <x:v>43800</x:v>
      </x:c>
      <x:c r="K291" t="n">
        <x:f>B291</x:f>
        <x:v>6077.0625</x:v>
      </x:c>
    </x:row>
    <x:row r="292">
      <x:c r="A292" s="623" t="n">
        <x:v>43831</x:v>
      </x:c>
      <x:c r="B292" s="624" t="n">
        <x:v>6031.209090909091</x:v>
      </x:c>
      <x:c r="C292" s="189" t="n">
        <x:f>B292/2204.62262</x:f>
        <x:v>2.735710427805141</x:v>
      </x:c>
      <x:c r="D292" s="426" t="n">
        <x:f>B292/B280-1</x:f>
        <x:v>0.01550854219244191</x:v>
      </x:c>
      <x:c r="E292" s="426" t="n">
        <x:f>B292/B291-1</x:f>
        <x:v>-0.007545324585835456</x:v>
      </x:c>
      <x:c r="F292" s="166" t="n">
        <x:v>0.48633879781420764</x:v>
      </x:c>
      <x:c r="G292" s="32" t="str">
        <x:v>完整月度均价</x:v>
      </x:c>
      <x:c r="H292" s="172" t="str">
        <x:v>https://fred.stlouisfed.org/series/PCOPPUSDM</x:v>
      </x:c>
      <x:c r="J292" t="n">
        <x:f>A292</x:f>
        <x:v>43831</x:v>
      </x:c>
      <x:c r="K292" t="n">
        <x:f>B292</x:f>
        <x:v>6031.209090909091</x:v>
      </x:c>
    </x:row>
    <x:row r="293">
      <x:c r="A293" s="623" t="n">
        <x:v>43862</x:v>
      </x:c>
      <x:c r="B293" s="624" t="n">
        <x:v>5687.75</x:v>
      </x:c>
      <x:c r="C293" s="189" t="n">
        <x:f>B293/2204.62262</x:f>
        <x:v>2.5799200046309965</x:v>
      </x:c>
      <x:c r="D293" s="426" t="n">
        <x:f>B293/B281-1</x:f>
        <x:v>-0.09725239515196249</x:v>
      </x:c>
      <x:c r="E293" s="426" t="n">
        <x:f>B293/B292-1</x:f>
        <x:v>-0.05694697128421411</x:v>
      </x:c>
      <x:c r="F293" s="166" t="n">
        <x:v>0.42896174863387976</x:v>
      </x:c>
      <x:c r="G293" s="32" t="str">
        <x:v>完整月度均价</x:v>
      </x:c>
      <x:c r="H293" s="172" t="str">
        <x:v>https://fred.stlouisfed.org/series/PCOPPUSDM</x:v>
      </x:c>
      <x:c r="J293" t="n">
        <x:f>A293</x:f>
        <x:v>43862</x:v>
      </x:c>
      <x:c r="K293" t="n">
        <x:f>B293</x:f>
        <x:v>5687.75</x:v>
      </x:c>
    </x:row>
    <x:row r="294">
      <x:c r="A294" s="623" t="n">
        <x:v>43891</x:v>
      </x:c>
      <x:c r="B294" s="624" t="n">
        <x:v>5182.631818181818</x:v>
      </x:c>
      <x:c r="C294" s="189" t="n">
        <x:f>B294/2204.62262</x:f>
        <x:v>2.3508022512178606</x:v>
      </x:c>
      <x:c r="D294" s="426" t="n">
        <x:f>B294/B282-1</x:f>
        <x:v>-0.19517655689475677</x:v>
      </x:c>
      <x:c r="E294" s="426" t="n">
        <x:f>B294/B293-1</x:f>
        <x:v>-0.08880808435992826</x:v>
      </x:c>
      <x:c r="F294" s="166" t="n">
        <x:v>0.4016393442622951</x:v>
      </x:c>
      <x:c r="G294" s="32" t="str">
        <x:v>完整月度均价</x:v>
      </x:c>
      <x:c r="H294" s="172" t="str">
        <x:v>https://fred.stlouisfed.org/series/PCOPPUSDM</x:v>
      </x:c>
      <x:c r="J294" t="n">
        <x:f>A294</x:f>
        <x:v>43891</x:v>
      </x:c>
      <x:c r="K294" t="n">
        <x:f>B294</x:f>
        <x:v>5182.631818181818</x:v>
      </x:c>
    </x:row>
    <x:row r="295">
      <x:c r="A295" s="623" t="n">
        <x:v>43922</x:v>
      </x:c>
      <x:c r="B295" s="624" t="n">
        <x:v>5057.972</x:v>
      </x:c>
      <x:c r="C295" s="189" t="n">
        <x:f>B295/2204.62262</x:f>
        <x:v>2.2942575087975827</x:v>
      </x:c>
      <x:c r="D295" s="426" t="n">
        <x:f>B295/B283-1</x:f>
        <x:v>-0.21440086667999825</x:v>
      </x:c>
      <x:c r="E295" s="426" t="n">
        <x:f>B295/B294-1</x:f>
        <x:v>-0.024053381091916237</x:v>
      </x:c>
      <x:c r="F295" s="166" t="n">
        <x:v>0.39344262295081966</x:v>
      </x:c>
      <x:c r="G295" s="32" t="str">
        <x:v>完整月度均价</x:v>
      </x:c>
      <x:c r="H295" s="172" t="str">
        <x:v>https://fred.stlouisfed.org/series/PCOPPUSDM</x:v>
      </x:c>
      <x:c r="J295" t="n">
        <x:f>A295</x:f>
        <x:v>43922</x:v>
      </x:c>
      <x:c r="K295" t="n">
        <x:f>B295</x:f>
        <x:v>5057.972</x:v>
      </x:c>
    </x:row>
    <x:row r="296">
      <x:c r="A296" s="623" t="n">
        <x:v>43952</x:v>
      </x:c>
      <x:c r="B296" s="624" t="n">
        <x:v>5239.826315789474</x:v>
      </x:c>
      <x:c r="C296" s="189" t="n">
        <x:f>B296/2204.62262</x:f>
        <x:v>2.3767452389604324</x:v>
      </x:c>
      <x:c r="D296" s="426" t="n">
        <x:f>B296/B284-1</x:f>
        <x:v>-0.12929391156881886</x:v>
      </x:c>
      <x:c r="E296" s="426" t="n">
        <x:f>B296/B295-1</x:f>
        <x:v>0.03595399812206845</x:v>
      </x:c>
      <x:c r="F296" s="166" t="n">
        <x:v>0.412568306010929</x:v>
      </x:c>
      <x:c r="G296" s="32" t="str">
        <x:v>完整月度均价</x:v>
      </x:c>
      <x:c r="H296" s="172" t="str">
        <x:v>https://fred.stlouisfed.org/series/PCOPPUSDM</x:v>
      </x:c>
      <x:c r="J296" t="n">
        <x:f>A296</x:f>
        <x:v>43952</x:v>
      </x:c>
      <x:c r="K296" t="n">
        <x:f>B296</x:f>
        <x:v>5239.826315789474</x:v>
      </x:c>
    </x:row>
    <x:row r="297">
      <x:c r="A297" s="623" t="n">
        <x:v>43983</x:v>
      </x:c>
      <x:c r="B297" s="624" t="n">
        <x:v>5754.595454545455</x:v>
      </x:c>
      <x:c r="C297" s="189" t="n">
        <x:f>B297/2204.62262</x:f>
        <x:v>2.6102405928074233</x:v>
      </x:c>
      <x:c r="D297" s="426" t="n">
        <x:f>B297/B285-1</x:f>
        <x:v>-0.021697494647781257</x:v>
      </x:c>
      <x:c r="E297" s="426" t="n">
        <x:f>B297/B296-1</x:f>
        <x:v>0.09824164156067483</x:v>
      </x:c>
      <x:c r="F297" s="166" t="n">
        <x:v>0.44808743169398907</x:v>
      </x:c>
      <x:c r="G297" s="32" t="str">
        <x:v>完整月度均价</x:v>
      </x:c>
      <x:c r="H297" s="172" t="str">
        <x:v>https://fred.stlouisfed.org/series/PCOPPUSDM</x:v>
      </x:c>
      <x:c r="J297" t="n">
        <x:f>A297</x:f>
        <x:v>43983</x:v>
      </x:c>
      <x:c r="K297" t="n">
        <x:f>B297</x:f>
        <x:v>5754.595454545455</x:v>
      </x:c>
    </x:row>
    <x:row r="298">
      <x:c r="A298" s="623" t="n">
        <x:v>44013</x:v>
      </x:c>
      <x:c r="B298" s="624" t="n">
        <x:v>6372.460869565217</x:v>
      </x:c>
      <x:c r="C298" s="189" t="n">
        <x:f>B298/2204.62262</x:f>
        <x:v>2.8904996309822932</x:v>
      </x:c>
      <x:c r="D298" s="426" t="n">
        <x:f>B298/B286-1</x:f>
        <x:v>0.07258896064691989</x:v>
      </x:c>
      <x:c r="E298" s="426" t="n">
        <x:f>B298/B297-1</x:f>
        <x:v>0.10736904442721862</x:v>
      </x:c>
      <x:c r="F298" s="166" t="n">
        <x:v>0.5245901639344263</x:v>
      </x:c>
      <x:c r="G298" s="32" t="str">
        <x:v>完整月度均价</x:v>
      </x:c>
      <x:c r="H298" s="172" t="str">
        <x:v>https://fred.stlouisfed.org/series/PCOPPUSDM</x:v>
      </x:c>
      <x:c r="J298" t="n">
        <x:f>A298</x:f>
        <x:v>44013</x:v>
      </x:c>
      <x:c r="K298" t="n">
        <x:f>B298</x:f>
        <x:v>6372.460869565217</x:v>
      </x:c>
    </x:row>
    <x:row r="299">
      <x:c r="A299" s="623" t="n">
        <x:v>44044</x:v>
      </x:c>
      <x:c r="B299" s="624" t="n">
        <x:v>6508.392857142857</x:v>
      </x:c>
      <x:c r="C299" s="189" t="n">
        <x:f>B299/2204.62262</x:f>
        <x:v>2.952157343438151</x:v>
      </x:c>
      <x:c r="D299" s="426" t="n">
        <x:f>B299/B287-1</x:f>
        <x:v>0.13993532015688293</x:v>
      </x:c>
      <x:c r="E299" s="426" t="n">
        <x:f>B299/B298-1</x:f>
        <x:v>0.021331160812120276</x:v>
      </x:c>
      <x:c r="F299" s="166" t="n">
        <x:v>0.546448087431694</x:v>
      </x:c>
      <x:c r="G299" s="32" t="str">
        <x:v>完整月度均价</x:v>
      </x:c>
      <x:c r="H299" s="172" t="str">
        <x:v>https://fred.stlouisfed.org/series/PCOPPUSDM</x:v>
      </x:c>
      <x:c r="J299" t="n">
        <x:f>A299</x:f>
        <x:v>44044</x:v>
      </x:c>
      <x:c r="K299" t="n">
        <x:f>B299</x:f>
        <x:v>6508.392857142857</x:v>
      </x:c>
    </x:row>
    <x:row r="300">
      <x:c r="A300" s="623" t="n">
        <x:v>44075</x:v>
      </x:c>
      <x:c r="B300" s="624" t="n">
        <x:v>6704.9</x:v>
      </x:c>
      <x:c r="C300" s="189" t="n">
        <x:f>B300/2204.62262</x:f>
        <x:v>3.041291484163398</x:v>
      </x:c>
      <x:c r="D300" s="426" t="n">
        <x:f>B300/B288-1</x:f>
        <x:v>0.16419672700438426</x:v>
      </x:c>
      <x:c r="E300" s="426" t="n">
        <x:f>B300/B299-1</x:f>
        <x:v>0.030192882816143962</x:v>
      </x:c>
      <x:c r="F300" s="166" t="n">
        <x:v>0.5655737704918032</x:v>
      </x:c>
      <x:c r="G300" s="32" t="str">
        <x:v>完整月度均价</x:v>
      </x:c>
      <x:c r="H300" s="172" t="str">
        <x:v>https://fred.stlouisfed.org/series/PCOPPUSDM</x:v>
      </x:c>
      <x:c r="J300" t="n">
        <x:f>A300</x:f>
        <x:v>44075</x:v>
      </x:c>
      <x:c r="K300" t="n">
        <x:f>B300</x:f>
        <x:v>6704.9</x:v>
      </x:c>
    </x:row>
    <x:row r="301">
      <x:c r="A301" s="623" t="n">
        <x:v>44105</x:v>
      </x:c>
      <x:c r="B301" s="624" t="n">
        <x:v>6713.811363636364</x:v>
      </x:c>
      <x:c r="C301" s="189" t="n">
        <x:f>B301/2204.62262</x:f>
        <x:v>3.0453336107185383</x:v>
      </x:c>
      <x:c r="D301" s="426" t="n">
        <x:f>B301/B289-1</x:f>
        <x:v>0.16613931855589237</x:v>
      </x:c>
      <x:c r="E301" s="426" t="n">
        <x:f>B301/B300-1</x:f>
        <x:v>0.0013290822587010975</x:v>
      </x:c>
      <x:c r="F301" s="166" t="n">
        <x:v>0.5710382513661202</x:v>
      </x:c>
      <x:c r="G301" s="32" t="str">
        <x:v>完整月度均价</x:v>
      </x:c>
      <x:c r="H301" s="172" t="str">
        <x:v>https://fred.stlouisfed.org/series/PCOPPUSDM</x:v>
      </x:c>
      <x:c r="J301" t="n">
        <x:f>A301</x:f>
        <x:v>44105</x:v>
      </x:c>
      <x:c r="K301" t="n">
        <x:f>B301</x:f>
        <x:v>6713.811363636364</x:v>
      </x:c>
    </x:row>
    <x:row r="302">
      <x:c r="A302" s="623" t="n">
        <x:v>44136</x:v>
      </x:c>
      <x:c r="B302" s="624" t="n">
        <x:v>7068.907142857143</x:v>
      </x:c>
      <x:c r="C302" s="189" t="n">
        <x:f>B302/2204.62262</x:f>
        <x:v>3.206402346927359</x:v>
      </x:c>
      <x:c r="D302" s="426" t="n">
        <x:f>B302/B290-1</x:f>
        <x:v>0.2063079498451963</x:v>
      </x:c>
      <x:c r="E302" s="426" t="n">
        <x:f>B302/B301-1</x:f>
        <x:v>0.052890342011106206</x:v>
      </x:c>
      <x:c r="F302" s="166" t="n">
        <x:v>0.6366120218579235</x:v>
      </x:c>
      <x:c r="G302" s="32" t="str">
        <x:v>完整月度均价</x:v>
      </x:c>
      <x:c r="H302" s="172" t="str">
        <x:v>https://fred.stlouisfed.org/series/PCOPPUSDM</x:v>
      </x:c>
      <x:c r="J302" t="n">
        <x:f>A302</x:f>
        <x:v>44136</x:v>
      </x:c>
      <x:c r="K302" t="n">
        <x:f>B302</x:f>
        <x:v>7068.907142857143</x:v>
      </x:c>
    </x:row>
    <x:row r="303">
      <x:c r="A303" s="623" t="n">
        <x:v>44166</x:v>
      </x:c>
      <x:c r="B303" s="624" t="n">
        <x:v>7772.238095238095</x:v>
      </x:c>
      <x:c r="C303" s="189" t="n">
        <x:f>B303/2204.62262</x:f>
        <x:v>3.525427900779724</x:v>
      </x:c>
      <x:c r="D303" s="426" t="n">
        <x:f>B303/B291-1</x:f>
        <x:v>0.27894654617063686</x:v>
      </x:c>
      <x:c r="E303" s="426" t="n">
        <x:f>B303/B302-1</x:f>
        <x:v>0.09949641976718304</x:v>
      </x:c>
      <x:c r="F303" s="166" t="n">
        <x:v>0.7431693989071039</x:v>
      </x:c>
      <x:c r="G303" s="32" t="str">
        <x:v>完整月度均价</x:v>
      </x:c>
      <x:c r="H303" s="172" t="str">
        <x:v>https://fred.stlouisfed.org/series/PCOPPUSDM</x:v>
      </x:c>
      <x:c r="J303" t="n">
        <x:f>A303</x:f>
        <x:v>44166</x:v>
      </x:c>
      <x:c r="K303" t="n">
        <x:f>B303</x:f>
        <x:v>7772.238095238095</x:v>
      </x:c>
    </x:row>
    <x:row r="304">
      <x:c r="A304" s="623" t="n">
        <x:v>44197</x:v>
      </x:c>
      <x:c r="B304" s="624" t="n">
        <x:v>7972.1475</x:v>
      </x:c>
      <x:c r="C304" s="189" t="n">
        <x:f>B304/2204.62262</x:f>
        <x:v>3.6161052815470067</x:v>
      </x:c>
      <x:c r="D304" s="426" t="n">
        <x:f>B304/B292-1</x:f>
        <x:v>0.32181580506245533</x:v>
      </x:c>
      <x:c r="E304" s="426" t="n">
        <x:f>B304/B303-1</x:f>
        <x:v>0.02572095737576352</x:v>
      </x:c>
      <x:c r="F304" s="166" t="n">
        <x:v>0.7568306010928961</x:v>
      </x:c>
      <x:c r="G304" s="32" t="str">
        <x:v>完整月度均价</x:v>
      </x:c>
      <x:c r="H304" s="172" t="str">
        <x:v>https://fred.stlouisfed.org/series/PCOPPUSDM</x:v>
      </x:c>
      <x:c r="J304" t="n">
        <x:f>A304</x:f>
        <x:v>44197</x:v>
      </x:c>
      <x:c r="K304" t="n">
        <x:f>B304</x:f>
        <x:v>7972.1475</x:v>
      </x:c>
    </x:row>
    <x:row r="305">
      <x:c r="A305" s="623" t="n">
        <x:v>44228</x:v>
      </x:c>
      <x:c r="B305" s="624" t="n">
        <x:v>8470.94</x:v>
      </x:c>
      <x:c r="C305" s="189" t="n">
        <x:f>B305/2204.62262</x:f>
        <x:v>3.8423537539499617</x:v>
      </x:c>
      <x:c r="D305" s="426" t="n">
        <x:f>B305/B293-1</x:f>
        <x:v>0.4893305788756539</x:v>
      </x:c>
      <x:c r="E305" s="426" t="n">
        <x:f>B305/B304-1</x:f>
        <x:v>0.06256689304857943</x:v>
      </x:c>
      <x:c r="F305" s="166" t="n">
        <x:v>0.8387978142076503</x:v>
      </x:c>
      <x:c r="G305" s="32" t="str">
        <x:v>完整月度均价</x:v>
      </x:c>
      <x:c r="H305" s="172" t="str">
        <x:v>https://fred.stlouisfed.org/series/PCOPPUSDM</x:v>
      </x:c>
      <x:c r="J305" t="n">
        <x:f>A305</x:f>
        <x:v>44228</x:v>
      </x:c>
      <x:c r="K305" t="n">
        <x:f>B305</x:f>
        <x:v>8470.94</x:v>
      </x:c>
    </x:row>
    <x:row r="306">
      <x:c r="A306" s="623" t="n">
        <x:v>44256</x:v>
      </x:c>
      <x:c r="B306" s="624" t="n">
        <x:v>8988.247826086958</x:v>
      </x:c>
      <x:c r="C306" s="189" t="n">
        <x:f>B306/2204.62262</x:f>
        <x:v>4.077000637001065</x:v>
      </x:c>
      <x:c r="D306" s="426" t="n">
        <x:f>B306/B294-1</x:f>
        <x:v>0.7343018260633907</x:v>
      </x:c>
      <x:c r="E306" s="426" t="n">
        <x:f>B306/B305-1</x:f>
        <x:v>0.06106852676172392</x:v>
      </x:c>
      <x:c r="F306" s="166" t="n">
        <x:v>0.8688524590163934</x:v>
      </x:c>
      <x:c r="G306" s="32" t="str">
        <x:v>完整月度均价</x:v>
      </x:c>
      <x:c r="H306" s="172" t="str">
        <x:v>https://fred.stlouisfed.org/series/PCOPPUSDM</x:v>
      </x:c>
      <x:c r="J306" t="n">
        <x:f>A306</x:f>
        <x:v>44256</x:v>
      </x:c>
      <x:c r="K306" t="n">
        <x:f>B306</x:f>
        <x:v>8988.247826086958</x:v>
      </x:c>
    </x:row>
    <x:row r="307">
      <x:c r="A307" s="623" t="n">
        <x:v>44287</x:v>
      </x:c>
      <x:c r="B307" s="624" t="n">
        <x:v>9324.8175</x:v>
      </x:c>
      <x:c r="C307" s="189" t="n">
        <x:f>B307/2204.62262</x:f>
        <x:v>4.229666073189432</x:v>
      </x:c>
      <x:c r="D307" s="426" t="n">
        <x:f>B307/B295-1</x:f>
        <x:v>0.8435882009627573</x:v>
      </x:c>
      <x:c r="E307" s="426" t="n">
        <x:f>B307/B306-1</x:f>
        <x:v>0.037445526695002895</x:v>
      </x:c>
      <x:c r="F307" s="166" t="n">
        <x:v>0.8961748633879781</x:v>
      </x:c>
      <x:c r="G307" s="32" t="str">
        <x:v>完整月度均价</x:v>
      </x:c>
      <x:c r="H307" s="172" t="str">
        <x:v>https://fred.stlouisfed.org/series/PCOPPUSDM</x:v>
      </x:c>
      <x:c r="J307" t="n">
        <x:f>A307</x:f>
        <x:v>44287</x:v>
      </x:c>
      <x:c r="K307" t="n">
        <x:f>B307</x:f>
        <x:v>9324.8175</x:v>
      </x:c>
    </x:row>
    <x:row r="308">
      <x:c r="A308" s="623" t="n">
        <x:v>44317</x:v>
      </x:c>
      <x:c r="B308" s="624" t="n">
        <x:v>10166.285</x:v>
      </x:c>
      <x:c r="C308" s="189" t="n">
        <x:f>B308/2204.62262</x:f>
        <x:v>4.611349311112484</x:v>
      </x:c>
      <x:c r="D308" s="426" t="n">
        <x:f>B308/B296-1</x:f>
        <x:v>0.9401950345883299</x:v>
      </x:c>
      <x:c r="E308" s="426" t="n">
        <x:f>B308/B307-1</x:f>
        <x:v>0.09023956769127128</x:v>
      </x:c>
      <x:c r="F308" s="166" t="n">
        <x:v>0.9699453551912568</x:v>
      </x:c>
      <x:c r="G308" s="32" t="str">
        <x:v>完整月度均价</x:v>
      </x:c>
      <x:c r="H308" s="172" t="str">
        <x:v>https://fred.stlouisfed.org/series/PCOPPUSDM</x:v>
      </x:c>
      <x:c r="J308" t="n">
        <x:f>A308</x:f>
        <x:v>44317</x:v>
      </x:c>
      <x:c r="K308" t="n">
        <x:f>B308</x:f>
        <x:v>10166.285</x:v>
      </x:c>
    </x:row>
    <x:row r="309">
      <x:c r="A309" s="623" t="n">
        <x:v>44348</x:v>
      </x:c>
      <x:c r="B309" s="624" t="n">
        <x:v>9631.5</x:v>
      </x:c>
      <x:c r="C309" s="189" t="n">
        <x:f>B309/2204.62262</x:f>
        <x:v>4.368774915318613</x:v>
      </x:c>
      <x:c r="D309" s="426" t="n">
        <x:f>B309/B297-1</x:f>
        <x:v>0.673705836679144</x:v>
      </x:c>
      <x:c r="E309" s="426" t="n">
        <x:f>B309/B308-1</x:f>
        <x:v>-0.052603778076258934</x:v>
      </x:c>
      <x:c r="F309" s="166" t="n">
        <x:v>0.9316939890710383</x:v>
      </x:c>
      <x:c r="G309" s="32" t="str">
        <x:v>完整月度均价</x:v>
      </x:c>
      <x:c r="H309" s="172" t="str">
        <x:v>https://fred.stlouisfed.org/series/PCOPPUSDM</x:v>
      </x:c>
      <x:c r="J309" t="n">
        <x:f>A309</x:f>
        <x:v>44348</x:v>
      </x:c>
      <x:c r="K309" t="n">
        <x:f>B309</x:f>
        <x:v>9631.5</x:v>
      </x:c>
    </x:row>
    <x:row r="310">
      <x:c r="A310" s="623" t="n">
        <x:v>44378</x:v>
      </x:c>
      <x:c r="B310" s="624" t="n">
        <x:v>9450.820454545456</x:v>
      </x:c>
      <x:c r="C310" s="189" t="n">
        <x:f>B310/2204.62262</x:f>
        <x:v>4.286820052016637</x:v>
      </x:c>
      <x:c r="D310" s="426" t="n">
        <x:f>B310/B298-1</x:f>
        <x:v>0.4830723401821799</x:v>
      </x:c>
      <x:c r="E310" s="426" t="n">
        <x:f>B310/B309-1</x:f>
        <x:v>-0.01875923225401488</x:v>
      </x:c>
      <x:c r="F310" s="166" t="n">
        <x:v>0.912568306010929</x:v>
      </x:c>
      <x:c r="G310" s="32" t="str">
        <x:v>完整月度均价</x:v>
      </x:c>
      <x:c r="H310" s="172" t="str">
        <x:v>https://fred.stlouisfed.org/series/PCOPPUSDM</x:v>
      </x:c>
      <x:c r="J310" t="n">
        <x:f>A310</x:f>
        <x:v>44378</x:v>
      </x:c>
      <x:c r="K310" t="n">
        <x:f>B310</x:f>
        <x:v>9450.820454545456</x:v>
      </x:c>
    </x:row>
    <x:row r="311">
      <x:c r="A311" s="623" t="n">
        <x:v>44409</x:v>
      </x:c>
      <x:c r="B311" s="624" t="n">
        <x:v>9370.138571428572</x:v>
      </x:c>
      <x:c r="C311" s="189" t="n">
        <x:f>B311/2204.62262</x:f>
        <x:v>4.250223365406897</x:v>
      </x:c>
      <x:c r="D311" s="426" t="n">
        <x:f>B311/B299-1</x:f>
        <x:v>0.43970082585672365</x:v>
      </x:c>
      <x:c r="E311" s="426" t="n">
        <x:f>B311/B310-1</x:f>
        <x:v>-0.008537024219741562</x:v>
      </x:c>
      <x:c r="F311" s="166" t="n">
        <x:v>0.9016393442622951</x:v>
      </x:c>
      <x:c r="G311" s="32" t="str">
        <x:v>完整月度均价</x:v>
      </x:c>
      <x:c r="H311" s="172" t="str">
        <x:v>https://fred.stlouisfed.org/series/PCOPPUSDM</x:v>
      </x:c>
      <x:c r="J311" t="n">
        <x:f>A311</x:f>
        <x:v>44409</x:v>
      </x:c>
      <x:c r="K311" t="n">
        <x:f>B311</x:f>
        <x:v>9370.138571428572</x:v>
      </x:c>
    </x:row>
    <x:row r="312">
      <x:c r="A312" s="623" t="n">
        <x:v>44440</x:v>
      </x:c>
      <x:c r="B312" s="624" t="n">
        <x:v>9324.709545454545</x:v>
      </x:c>
      <x:c r="C312" s="189" t="n">
        <x:f>B312/2204.62262</x:f>
        <x:v>4.229617105831267</x:v>
      </x:c>
      <x:c r="D312" s="426" t="n">
        <x:f>B312/B300-1</x:f>
        <x:v>0.3907305918737858</x:v>
      </x:c>
      <x:c r="E312" s="426" t="n">
        <x:f>B312/B311-1</x:f>
        <x:v>-0.004848276856070033</x:v>
      </x:c>
      <x:c r="F312" s="166" t="n">
        <x:v>0.8934426229508197</x:v>
      </x:c>
      <x:c r="G312" s="32" t="str">
        <x:v>完整月度均价</x:v>
      </x:c>
      <x:c r="H312" s="172" t="str">
        <x:v>https://fred.stlouisfed.org/series/PCOPPUSDM</x:v>
      </x:c>
      <x:c r="J312" t="n">
        <x:f>A312</x:f>
        <x:v>44440</x:v>
      </x:c>
      <x:c r="K312" t="n">
        <x:f>B312</x:f>
        <x:v>9324.709545454545</x:v>
      </x:c>
    </x:row>
    <x:row r="313">
      <x:c r="A313" s="623" t="n">
        <x:v>44470</x:v>
      </x:c>
      <x:c r="B313" s="624" t="n">
        <x:v>9829.219047619048</x:v>
      </x:c>
      <x:c r="C313" s="189" t="n">
        <x:f>B313/2204.62262</x:f>
        <x:v>4.458458766797488</x:v>
      </x:c>
      <x:c r="D313" s="426" t="n">
        <x:f>B313/B301-1</x:f>
        <x:v>0.4640296718577006</x:v>
      </x:c>
      <x:c r="E313" s="426" t="n">
        <x:f>B313/B312-1</x:f>
        <x:v>0.05410458092074655</x:v>
      </x:c>
      <x:c r="F313" s="166" t="n">
        <x:v>0.953551912568306</x:v>
      </x:c>
      <x:c r="G313" s="32" t="str">
        <x:v>完整月度均价</x:v>
      </x:c>
      <x:c r="H313" s="172" t="str">
        <x:v>https://fred.stlouisfed.org/series/PCOPPUSDM</x:v>
      </x:c>
      <x:c r="J313" t="n">
        <x:f>A313</x:f>
        <x:v>44470</x:v>
      </x:c>
      <x:c r="K313" t="n">
        <x:f>B313</x:f>
        <x:v>9829.219047619048</x:v>
      </x:c>
    </x:row>
    <x:row r="314">
      <x:c r="A314" s="623" t="n">
        <x:v>44501</x:v>
      </x:c>
      <x:c r="B314" s="624" t="n">
        <x:v>9728.904545454545</x:v>
      </x:c>
      <x:c r="C314" s="189" t="n">
        <x:f>B314/2204.62262</x:f>
        <x:v>4.412956873977164</x:v>
      </x:c>
      <x:c r="D314" s="426" t="n">
        <x:f>B314/B302-1</x:f>
        <x:v>0.3762954228766784</x:v>
      </x:c>
      <x:c r="E314" s="426" t="n">
        <x:f>B314/B313-1</x:f>
        <x:v>-0.010205744899825286</x:v>
      </x:c>
      <x:c r="F314" s="166" t="n">
        <x:v>0.9426229508196722</x:v>
      </x:c>
      <x:c r="G314" s="32" t="str">
        <x:v>完整月度均价</x:v>
      </x:c>
      <x:c r="H314" s="172" t="str">
        <x:v>https://fred.stlouisfed.org/series/PCOPPUSDM</x:v>
      </x:c>
      <x:c r="J314" t="n">
        <x:f>A314</x:f>
        <x:v>44501</x:v>
      </x:c>
      <x:c r="K314" t="n">
        <x:f>B314</x:f>
        <x:v>9728.904545454545</x:v>
      </x:c>
    </x:row>
    <x:row r="315">
      <x:c r="A315" s="623" t="n">
        <x:v>44531</x:v>
      </x:c>
      <x:c r="B315" s="624" t="n">
        <x:v>9551.18</x:v>
      </x:c>
      <x:c r="C315" s="189" t="n">
        <x:f>B315/2204.62262</x:f>
        <x:v>4.332342376129661</x:v>
      </x:c>
      <x:c r="D315" s="426" t="n">
        <x:f>B315/B303-1</x:f>
        <x:v>0.22888412359006716</x:v>
      </x:c>
      <x:c r="E315" s="426" t="n">
        <x:f>B315/B314-1</x:f>
        <x:v>-0.018267683131661494</x:v>
      </x:c>
      <x:c r="F315" s="166" t="n">
        <x:v>0.9289617486338798</x:v>
      </x:c>
      <x:c r="G315" s="32" t="str">
        <x:v>完整月度均价</x:v>
      </x:c>
      <x:c r="H315" s="172" t="str">
        <x:v>https://fred.stlouisfed.org/series/PCOPPUSDM</x:v>
      </x:c>
      <x:c r="J315" t="n">
        <x:f>A315</x:f>
        <x:v>44531</x:v>
      </x:c>
      <x:c r="K315" t="n">
        <x:f>B315</x:f>
        <x:v>9551.18</x:v>
      </x:c>
    </x:row>
    <x:row r="316">
      <x:c r="A316" s="623" t="n">
        <x:v>44562</x:v>
      </x:c>
      <x:c r="B316" s="624" t="n">
        <x:v>9782.3375</x:v>
      </x:c>
      <x:c r="C316" s="189" t="n">
        <x:f>B316/2204.62262</x:f>
        <x:v>4.4371936544858634</x:v>
      </x:c>
      <x:c r="D316" s="426" t="n">
        <x:f>B316/B304-1</x:f>
        <x:v>0.22706428851197247</x:v>
      </x:c>
      <x:c r="E316" s="426" t="n">
        <x:f>B316/B315-1</x:f>
        <x:v>0.024201983419849693</x:v>
      </x:c>
      <x:c r="F316" s="166" t="n">
        <x:v>0.9508196721311475</x:v>
      </x:c>
      <x:c r="G316" s="32" t="str">
        <x:v>完整月度均价</x:v>
      </x:c>
      <x:c r="H316" s="172" t="str">
        <x:v>https://fred.stlouisfed.org/series/PCOPPUSDM</x:v>
      </x:c>
      <x:c r="J316" t="n">
        <x:f>A316</x:f>
        <x:v>44562</x:v>
      </x:c>
      <x:c r="K316" t="n">
        <x:f>B316</x:f>
        <x:v>9782.3375</x:v>
      </x:c>
    </x:row>
    <x:row r="317">
      <x:c r="A317" s="623" t="n">
        <x:v>44593</x:v>
      </x:c>
      <x:c r="B317" s="624" t="n">
        <x:v>9943.175</x:v>
      </x:c>
      <x:c r="C317" s="189" t="n">
        <x:f>B317/2204.62262</x:f>
        <x:v>4.510148317356918</x:v>
      </x:c>
      <x:c r="D317" s="426" t="n">
        <x:f>B317/B305-1</x:f>
        <x:v>0.17379830337601243</x:v>
      </x:c>
      <x:c r="E317" s="426" t="n">
        <x:f>B317/B316-1</x:f>
        <x:v>0.016441622464978378</x:v>
      </x:c>
      <x:c r="F317" s="166" t="n">
        <x:v>0.9617486338797814</x:v>
      </x:c>
      <x:c r="G317" s="32" t="str">
        <x:v>完整月度均价</x:v>
      </x:c>
      <x:c r="H317" s="172" t="str">
        <x:v>https://fred.stlouisfed.org/series/PCOPPUSDM</x:v>
      </x:c>
      <x:c r="J317" t="n">
        <x:f>A317</x:f>
        <x:v>44593</x:v>
      </x:c>
      <x:c r="K317" t="n">
        <x:f>B317</x:f>
        <x:v>9943.175</x:v>
      </x:c>
    </x:row>
    <x:row r="318">
      <x:c r="A318" s="623" t="n">
        <x:v>44621</x:v>
      </x:c>
      <x:c r="B318" s="624" t="n">
        <x:v>10230.89391304348</x:v>
      </x:c>
      <x:c r="C318" s="189" t="n">
        <x:f>B318/2204.62262</x:f>
        <x:v>4.640655421127575</x:v>
      </x:c>
      <x:c r="D318" s="426" t="n">
        <x:f>B318/B306-1</x:f>
        <x:v>0.13825231691430884</x:v>
      </x:c>
      <x:c r="E318" s="426" t="n">
        <x:f>B318/B317-1</x:f>
        <x:v>0.028936321953850763</x:v>
      </x:c>
      <x:c r="F318" s="166" t="n">
        <x:v>0.9754098360655737</x:v>
      </x:c>
      <x:c r="G318" s="32" t="str">
        <x:v>完整月度均价</x:v>
      </x:c>
      <x:c r="H318" s="172" t="str">
        <x:v>https://fred.stlouisfed.org/series/PCOPPUSDM</x:v>
      </x:c>
      <x:c r="J318" t="n">
        <x:f>A318</x:f>
        <x:v>44621</x:v>
      </x:c>
      <x:c r="K318" t="n">
        <x:f>B318</x:f>
        <x:v>10230.89391304348</x:v>
      </x:c>
    </x:row>
    <x:row r="319">
      <x:c r="A319" s="623" t="n">
        <x:v>44652</x:v>
      </x:c>
      <x:c r="B319" s="624" t="n">
        <x:v>10174.34761904762</x:v>
      </x:c>
      <x:c r="C319" s="189" t="n">
        <x:f>B319/2204.62262</x:f>
        <x:v>4.6150064535977675</x:v>
      </x:c>
      <x:c r="D319" s="426" t="n">
        <x:f>B319/B307-1</x:f>
        <x:v>0.0911042086397531</x:v>
      </x:c>
      <x:c r="E319" s="426" t="n">
        <x:f>B319/B318-1</x:f>
        <x:v>-0.005527014010356268</x:v>
      </x:c>
      <x:c r="F319" s="166" t="n">
        <x:v>0.9726775956284153</x:v>
      </x:c>
      <x:c r="G319" s="32" t="str">
        <x:v>完整月度均价</x:v>
      </x:c>
      <x:c r="H319" s="172" t="str">
        <x:v>https://fred.stlouisfed.org/series/PCOPPUSDM</x:v>
      </x:c>
      <x:c r="J319" t="n">
        <x:f>A319</x:f>
        <x:v>44652</x:v>
      </x:c>
      <x:c r="K319" t="n">
        <x:f>B319</x:f>
        <x:v>10174.34761904762</x:v>
      </x:c>
    </x:row>
    <x:row r="320">
      <x:c r="A320" s="623" t="n">
        <x:v>44682</x:v>
      </x:c>
      <x:c r="B320" s="624" t="n">
        <x:v>9395.027272727273</x:v>
      </x:c>
      <x:c r="C320" s="189" t="n">
        <x:f>B320/2204.62262</x:f>
        <x:v>4.261512690424665</x:v>
      </x:c>
      <x:c r="D320" s="426" t="n">
        <x:f>B320/B308-1</x:f>
        <x:v>-0.07586426381640166</x:v>
      </x:c>
      <x:c r="E320" s="426" t="n">
        <x:f>B320/B319-1</x:f>
        <x:v>-0.07659659130000274</x:v>
      </x:c>
      <x:c r="F320" s="166" t="n">
        <x:v>0.907103825136612</x:v>
      </x:c>
      <x:c r="G320" s="32" t="str">
        <x:v>完整月度均价</x:v>
      </x:c>
      <x:c r="H320" s="172" t="str">
        <x:v>https://fred.stlouisfed.org/series/PCOPPUSDM</x:v>
      </x:c>
      <x:c r="J320" t="n">
        <x:f>A320</x:f>
        <x:v>44682</x:v>
      </x:c>
      <x:c r="K320" t="n">
        <x:f>B320</x:f>
        <x:v>9395.027272727273</x:v>
      </x:c>
    </x:row>
    <x:row r="321">
      <x:c r="A321" s="623" t="n">
        <x:v>44713</x:v>
      </x:c>
      <x:c r="B321" s="624" t="n">
        <x:v>9067.551818181819</x:v>
      </x:c>
      <x:c r="C321" s="189" t="n">
        <x:f>B321/2204.62262</x:f>
        <x:v>4.112972322756</x:v>
      </x:c>
      <x:c r="D321" s="426" t="n">
        <x:f>B321/B309-1</x:f>
        <x:v>-0.05855247695770971</x:v>
      </x:c>
      <x:c r="E321" s="426" t="n">
        <x:f>B321/B320-1</x:f>
        <x:v>-0.034856253743518084</x:v>
      </x:c>
      <x:c r="F321" s="166" t="n">
        <x:v>0.8797814207650273</x:v>
      </x:c>
      <x:c r="G321" s="32" t="str">
        <x:v>完整月度均价</x:v>
      </x:c>
      <x:c r="H321" s="172" t="str">
        <x:v>https://fred.stlouisfed.org/series/PCOPPUSDM</x:v>
      </x:c>
      <x:c r="J321" t="n">
        <x:f>A321</x:f>
        <x:v>44713</x:v>
      </x:c>
      <x:c r="K321" t="n">
        <x:f>B321</x:f>
        <x:v>9067.551818181819</x:v>
      </x:c>
    </x:row>
    <x:row r="322">
      <x:c r="A322" s="623" t="n">
        <x:v>44743</x:v>
      </x:c>
      <x:c r="B322" s="624" t="n">
        <x:v>7544.809523809524</x:v>
      </x:c>
      <x:c r="C322" s="189" t="n">
        <x:f>B322/2204.62262</x:f>
        <x:v>3.422268035973215</x:v>
      </x:c>
      <x:c r="D322" s="426" t="n">
        <x:f>B322/B310-1</x:f>
        <x:v>-0.20167676868934892</x:v>
      </x:c>
      <x:c r="E322" s="426" t="n">
        <x:f>B322/B321-1</x:f>
        <x:v>-0.1679331229537575</x:v>
      </x:c>
      <x:c r="F322" s="166" t="n">
        <x:v>0.6967213114754098</x:v>
      </x:c>
      <x:c r="G322" s="32" t="str">
        <x:v>完整月度均价</x:v>
      </x:c>
      <x:c r="H322" s="172" t="str">
        <x:v>https://fred.stlouisfed.org/series/PCOPPUSDM</x:v>
      </x:c>
      <x:c r="J322" t="n">
        <x:f>A322</x:f>
        <x:v>44743</x:v>
      </x:c>
      <x:c r="K322" t="n">
        <x:f>B322</x:f>
        <x:v>7544.809523809524</x:v>
      </x:c>
    </x:row>
    <x:row r="323">
      <x:c r="A323" s="623" t="n">
        <x:v>44774</x:v>
      </x:c>
      <x:c r="B323" s="624" t="n">
        <x:v>7990.812173913043</x:v>
      </x:c>
      <x:c r="C323" s="189" t="n">
        <x:f>B323/2204.62262</x:f>
        <x:v>3.624571435229601</x:v>
      </x:c>
      <x:c r="D323" s="426" t="n">
        <x:f>B323/B311-1</x:f>
        <x:v>-0.14720448230310823</x:v>
      </x:c>
      <x:c r="E323" s="426" t="n">
        <x:f>B323/B322-1</x:f>
        <x:v>0.05911383828790462</x:v>
      </x:c>
      <x:c r="F323" s="166" t="n">
        <x:v>0.7622950819672131</x:v>
      </x:c>
      <x:c r="G323" s="32" t="str">
        <x:v>完整月度均价</x:v>
      </x:c>
      <x:c r="H323" s="172" t="str">
        <x:v>https://fred.stlouisfed.org/series/PCOPPUSDM</x:v>
      </x:c>
      <x:c r="J323" t="n">
        <x:f>A323</x:f>
        <x:v>44774</x:v>
      </x:c>
      <x:c r="K323" t="n">
        <x:f>B323</x:f>
        <x:v>7990.812173913043</x:v>
      </x:c>
    </x:row>
    <x:row r="324">
      <x:c r="A324" s="623" t="n">
        <x:v>44805</x:v>
      </x:c>
      <x:c r="B324" s="624" t="n">
        <x:v>7746.011363636364</x:v>
      </x:c>
      <x:c r="C324" s="189" t="n">
        <x:f>B324/2204.62262</x:f>
        <x:v>3.5135316554251648</x:v>
      </x:c>
      <x:c r="D324" s="426" t="n">
        <x:f>B324/B312-1</x:f>
        <x:v>-0.16930266558144313</x:v>
      </x:c>
      <x:c r="E324" s="426" t="n">
        <x:f>B324/B323-1</x:f>
        <x:v>-0.030635285243702848</x:v>
      </x:c>
      <x:c r="F324" s="166" t="n">
        <x:v>0.7377049180327869</x:v>
      </x:c>
      <x:c r="G324" s="32" t="str">
        <x:v>完整月度均价</x:v>
      </x:c>
      <x:c r="H324" s="172" t="str">
        <x:v>https://fred.stlouisfed.org/series/PCOPPUSDM</x:v>
      </x:c>
      <x:c r="J324" t="n">
        <x:f>A324</x:f>
        <x:v>44805</x:v>
      </x:c>
      <x:c r="K324" t="n">
        <x:f>B324</x:f>
        <x:v>7746.011363636364</x:v>
      </x:c>
    </x:row>
    <x:row r="325">
      <x:c r="A325" s="623" t="n">
        <x:v>44835</x:v>
      </x:c>
      <x:c r="B325" s="624" t="n">
        <x:v>7651.082857142857</x:v>
      </x:c>
      <x:c r="C325" s="189" t="n">
        <x:f>B325/2204.62262</x:f>
        <x:v>3.470472809148106</x:v>
      </x:c>
      <x:c r="D325" s="426" t="n">
        <x:f>B325/B313-1</x:f>
        <x:v>-0.22159809237375838</x:v>
      </x:c>
      <x:c r="E325" s="426" t="n">
        <x:f>B325/B324-1</x:f>
        <x:v>-0.012255146815191686</x:v>
      </x:c>
      <x:c r="F325" s="166" t="n">
        <x:v>0.7131147540983607</x:v>
      </x:c>
      <x:c r="G325" s="32" t="str">
        <x:v>完整月度均价</x:v>
      </x:c>
      <x:c r="H325" s="172" t="str">
        <x:v>https://fred.stlouisfed.org/series/PCOPPUSDM</x:v>
      </x:c>
      <x:c r="J325" t="n">
        <x:f>A325</x:f>
        <x:v>44835</x:v>
      </x:c>
      <x:c r="K325" t="n">
        <x:f>B325</x:f>
        <x:v>7651.082857142857</x:v>
      </x:c>
    </x:row>
    <x:row r="326">
      <x:c r="A326" s="623" t="n">
        <x:v>44866</x:v>
      </x:c>
      <x:c r="B326" s="624" t="n">
        <x:v>8049.861363636364</x:v>
      </x:c>
      <x:c r="C326" s="189" t="n">
        <x:f>B326/2204.62262</x:f>
        <x:v>3.6513556971652426</x:v>
      </x:c>
      <x:c r="D326" s="426" t="n">
        <x:f>B326/B314-1</x:f>
        <x:v>-0.17258296388596484</x:v>
      </x:c>
      <x:c r="E326" s="426" t="n">
        <x:f>B326/B325-1</x:f>
        <x:v>0.05212053168672948</x:v>
      </x:c>
      <x:c r="F326" s="166" t="n">
        <x:v>0.76775956284153</x:v>
      </x:c>
      <x:c r="G326" s="32" t="str">
        <x:v>完整月度均价</x:v>
      </x:c>
      <x:c r="H326" s="172" t="str">
        <x:v>https://fred.stlouisfed.org/series/PCOPPUSDM</x:v>
      </x:c>
      <x:c r="J326" t="n">
        <x:f>A326</x:f>
        <x:v>44866</x:v>
      </x:c>
      <x:c r="K326" t="n">
        <x:f>B326</x:f>
        <x:v>8049.861363636364</x:v>
      </x:c>
    </x:row>
    <x:row r="327">
      <x:c r="A327" s="623" t="n">
        <x:v>44896</x:v>
      </x:c>
      <x:c r="B327" s="624" t="n">
        <x:v>8371.091363636364</x:v>
      </x:c>
      <x:c r="C327" s="189" t="n">
        <x:f>B327/2204.62262</x:f>
        <x:v>3.7970631743025316</x:v>
      </x:c>
      <x:c r="D327" s="426" t="n">
        <x:f>B327/B315-1</x:f>
        <x:v>-0.12355422433287155</x:v>
      </x:c>
      <x:c r="E327" s="426" t="n">
        <x:f>B327/B326-1</x:f>
        <x:v>0.039905035066950534</x:v>
      </x:c>
      <x:c r="F327" s="166" t="n">
        <x:v>0.8169398907103825</x:v>
      </x:c>
      <x:c r="G327" s="32" t="str">
        <x:v>完整月度均价</x:v>
      </x:c>
      <x:c r="H327" s="172" t="str">
        <x:v>https://fred.stlouisfed.org/series/PCOPPUSDM</x:v>
      </x:c>
      <x:c r="J327" t="n">
        <x:f>A327</x:f>
        <x:v>44896</x:v>
      </x:c>
      <x:c r="K327" t="n">
        <x:f>B327</x:f>
        <x:v>8371.091363636364</x:v>
      </x:c>
    </x:row>
    <x:row r="328">
      <x:c r="A328" s="623" t="n">
        <x:v>44927</x:v>
      </x:c>
      <x:c r="B328" s="624" t="n">
        <x:v>9007.346363636363</x:v>
      </x:c>
      <x:c r="C328" s="189" t="n">
        <x:f>B328/2204.62262</x:f>
        <x:v>4.085663587918899</x:v>
      </x:c>
      <x:c r="D328" s="426" t="n">
        <x:f>B328/B316-1</x:f>
        <x:v>-0.0792235124134325</x:v>
      </x:c>
      <x:c r="E328" s="426" t="n">
        <x:f>B328/B327-1</x:f>
        <x:v>0.07600621858744261</x:v>
      </x:c>
      <x:c r="F328" s="166" t="n">
        <x:v>0.8743169398907104</x:v>
      </x:c>
      <x:c r="G328" s="32" t="str">
        <x:v>完整月度均价</x:v>
      </x:c>
      <x:c r="H328" s="172" t="str">
        <x:v>https://fred.stlouisfed.org/series/PCOPPUSDM</x:v>
      </x:c>
      <x:c r="J328" t="n">
        <x:f>A328</x:f>
        <x:v>44927</x:v>
      </x:c>
      <x:c r="K328" t="n">
        <x:f>B328</x:f>
        <x:v>9007.346363636363</x:v>
      </x:c>
    </x:row>
    <x:row r="329">
      <x:c r="A329" s="623" t="n">
        <x:v>44958</x:v>
      </x:c>
      <x:c r="B329" s="624" t="n">
        <x:v>8936.587</x:v>
      </x:c>
      <x:c r="C329" s="189" t="n">
        <x:f>B329/2204.62262</x:f>
        <x:v>4.053567680440473</x:v>
      </x:c>
      <x:c r="D329" s="426" t="n">
        <x:f>B329/B317-1</x:f>
        <x:v>-0.10123406256050005</x:v>
      </x:c>
      <x:c r="E329" s="426" t="n">
        <x:f>B329/B328-1</x:f>
        <x:v>-0.007855739168866283</x:v>
      </x:c>
      <x:c r="F329" s="166" t="n">
        <x:v>0.860655737704918</x:v>
      </x:c>
      <x:c r="G329" s="32" t="str">
        <x:v>完整月度均价</x:v>
      </x:c>
      <x:c r="H329" s="172" t="str">
        <x:v>https://fred.stlouisfed.org/series/PCOPPUSDM</x:v>
      </x:c>
      <x:c r="J329" t="n">
        <x:f>A329</x:f>
        <x:v>44958</x:v>
      </x:c>
      <x:c r="K329" t="n">
        <x:f>B329</x:f>
        <x:v>8936.587</x:v>
      </x:c>
    </x:row>
    <x:row r="330">
      <x:c r="A330" s="623" t="n">
        <x:v>44986</x:v>
      </x:c>
      <x:c r="B330" s="624" t="n">
        <x:v>8856.310869565217</x:v>
      </x:c>
      <x:c r="C330" s="189" t="n">
        <x:f>B330/2204.62262</x:f>
        <x:v>4.017155040151596</x:v>
      </x:c>
      <x:c r="D330" s="426" t="n">
        <x:f>B330/B318-1</x:f>
        <x:v>-0.1343561036954739</x:v>
      </x:c>
      <x:c r="E330" s="426" t="n">
        <x:f>B330/B329-1</x:f>
        <x:v>-0.008982862297964744</x:v>
      </x:c>
      <x:c r="F330" s="166" t="n">
        <x:v>0.8524590163934426</x:v>
      </x:c>
      <x:c r="G330" s="32" t="str">
        <x:v>完整月度均价</x:v>
      </x:c>
      <x:c r="H330" s="172" t="str">
        <x:v>https://fred.stlouisfed.org/series/PCOPPUSDM</x:v>
      </x:c>
      <x:c r="J330" t="n">
        <x:f>A330</x:f>
        <x:v>44986</x:v>
      </x:c>
      <x:c r="K330" t="n">
        <x:f>B330</x:f>
        <x:v>8856.310869565217</x:v>
      </x:c>
    </x:row>
    <x:row r="331">
      <x:c r="A331" s="623" t="n">
        <x:v>45017</x:v>
      </x:c>
      <x:c r="B331" s="624" t="n">
        <x:v>8809.1575</x:v>
      </x:c>
      <x:c r="C331" s="189" t="n">
        <x:f>B331/2204.62262</x:f>
        <x:v>3.995766631479087</x:v>
      </x:c>
      <x:c r="D331" s="426" t="n">
        <x:f>B331/B319-1</x:f>
        <x:v>-0.13417962214027535</x:v>
      </x:c>
      <x:c r="E331" s="426" t="n">
        <x:f>B331/B330-1</x:f>
        <x:v>-0.0053242676617485385</x:v>
      </x:c>
      <x:c r="F331" s="166" t="n">
        <x:v>0.8497267759562842</x:v>
      </x:c>
      <x:c r="G331" s="32" t="str">
        <x:v>完整月度均价</x:v>
      </x:c>
      <x:c r="H331" s="172" t="str">
        <x:v>https://fred.stlouisfed.org/series/PCOPPUSDM</x:v>
      </x:c>
      <x:c r="J331" t="n">
        <x:f>A331</x:f>
        <x:v>45017</x:v>
      </x:c>
      <x:c r="K331" t="n">
        <x:f>B331</x:f>
        <x:v>8809.1575</x:v>
      </x:c>
    </x:row>
    <x:row r="332">
      <x:c r="A332" s="623" t="n">
        <x:v>45047</x:v>
      </x:c>
      <x:c r="B332" s="624" t="n">
        <x:v>8243.156086956522</x:v>
      </x:c>
      <x:c r="C332" s="189" t="n">
        <x:f>B332/2204.62262</x:f>
        <x:v>3.739032708898052</x:v>
      </x:c>
      <x:c r="D332" s="426" t="n">
        <x:f>B332/B320-1</x:f>
        <x:v>-0.12260434720764524</x:v>
      </x:c>
      <x:c r="E332" s="426" t="n">
        <x:f>B332/B331-1</x:f>
        <x:v>-0.06425148069420683</x:v>
      </x:c>
      <x:c r="F332" s="166" t="n">
        <x:v>0.7896174863387978</x:v>
      </x:c>
      <x:c r="G332" s="32" t="str">
        <x:v>完整月度均价</x:v>
      </x:c>
      <x:c r="H332" s="172" t="str">
        <x:v>https://fred.stlouisfed.org/series/PCOPPUSDM</x:v>
      </x:c>
      <x:c r="J332" t="n">
        <x:f>A332</x:f>
        <x:v>45047</x:v>
      </x:c>
      <x:c r="K332" t="n">
        <x:f>B332</x:f>
        <x:v>8243.156086956522</x:v>
      </x:c>
    </x:row>
    <x:row r="333">
      <x:c r="A333" s="623" t="n">
        <x:v>45078</x:v>
      </x:c>
      <x:c r="B333" s="624" t="n">
        <x:v>8396.517727272727</x:v>
      </x:c>
      <x:c r="C333" s="189" t="n">
        <x:f>B333/2204.62262</x:f>
        <x:v>3.808596378854503</x:v>
      </x:c>
      <x:c r="D333" s="426" t="n">
        <x:f>B333/B321-1</x:f>
        <x:v>-0.07400388818992654</x:v>
      </x:c>
      <x:c r="E333" s="426" t="n">
        <x:f>B333/B332-1</x:f>
        <x:v>0.018604723566847836</x:v>
      </x:c>
      <x:c r="F333" s="166" t="n">
        <x:v>0.819672131147541</x:v>
      </x:c>
      <x:c r="G333" s="32" t="str">
        <x:v>完整月度均价</x:v>
      </x:c>
      <x:c r="H333" s="172" t="str">
        <x:v>https://fred.stlouisfed.org/series/PCOPPUSDM</x:v>
      </x:c>
      <x:c r="J333" t="n">
        <x:f>A333</x:f>
        <x:v>45078</x:v>
      </x:c>
      <x:c r="K333" t="n">
        <x:f>B333</x:f>
        <x:v>8396.517727272727</x:v>
      </x:c>
    </x:row>
    <x:row r="334">
      <x:c r="A334" s="623" t="n">
        <x:v>45108</x:v>
      </x:c>
      <x:c r="B334" s="624" t="n">
        <x:v>8476.679047619047</x:v>
      </x:c>
      <x:c r="C334" s="189" t="n">
        <x:f>B334/2204.62262</x:f>
        <x:v>3.8449569421632113</x:v>
      </x:c>
      <x:c r="D334" s="426" t="n">
        <x:f>B334/B322-1</x:f>
        <x:v>0.12351133860553754</x:v>
      </x:c>
      <x:c r="E334" s="426" t="n">
        <x:f>B334/B333-1</x:f>
        <x:v>0.009546972084147232</x:v>
      </x:c>
      <x:c r="F334" s="166" t="n">
        <x:v>0.8415300546448088</x:v>
      </x:c>
      <x:c r="G334" s="32" t="str">
        <x:v>完整月度均价</x:v>
      </x:c>
      <x:c r="H334" s="172" t="str">
        <x:v>https://fred.stlouisfed.org/series/PCOPPUSDM</x:v>
      </x:c>
      <x:c r="J334" t="n">
        <x:f>A334</x:f>
        <x:v>45108</x:v>
      </x:c>
      <x:c r="K334" t="n">
        <x:f>B334</x:f>
        <x:v>8476.679047619047</x:v>
      </x:c>
    </x:row>
    <x:row r="335">
      <x:c r="A335" s="623" t="n">
        <x:v>45139</x:v>
      </x:c>
      <x:c r="B335" s="624" t="n">
        <x:v>8347.828260869564</x:v>
      </x:c>
      <x:c r="C335" s="189" t="n">
        <x:f>B335/2204.62262</x:f>
        <x:v>3.7865112083761368</x:v>
      </x:c>
      <x:c r="D335" s="426" t="n">
        <x:f>B335/B323-1</x:f>
        <x:v>0.04467832295220786</x:v>
      </x:c>
      <x:c r="E335" s="426" t="n">
        <x:f>B335/B334-1</x:f>
        <x:v>-0.015200621142506865</x:v>
      </x:c>
      <x:c r="F335" s="166" t="n">
        <x:v>0.8087431693989071</x:v>
      </x:c>
      <x:c r="G335" s="32" t="str">
        <x:v>完整月度均价</x:v>
      </x:c>
      <x:c r="H335" s="172" t="str">
        <x:v>https://fred.stlouisfed.org/series/PCOPPUSDM</x:v>
      </x:c>
      <x:c r="J335" t="n">
        <x:f>A335</x:f>
        <x:v>45139</x:v>
      </x:c>
      <x:c r="K335" t="n">
        <x:f>B335</x:f>
        <x:v>8347.828260869564</x:v>
      </x:c>
    </x:row>
    <x:row r="336">
      <x:c r="A336" s="623" t="n">
        <x:v>45170</x:v>
      </x:c>
      <x:c r="B336" s="624" t="n">
        <x:v>8276.71380952381</x:v>
      </x:c>
      <x:c r="C336" s="189" t="n">
        <x:f>B336/2204.62262</x:f>
        <x:v>3.7542542358219158</x:v>
      </x:c>
      <x:c r="D336" s="426" t="n">
        <x:f>B336/B324-1</x:f>
        <x:v>0.06851299604062389</x:v>
      </x:c>
      <x:c r="E336" s="426" t="n">
        <x:f>B336/B335-1</x:f>
        <x:v>-0.008518916432325718</x:v>
      </x:c>
      <x:c r="F336" s="166" t="n">
        <x:v>0.7923497267759563</x:v>
      </x:c>
      <x:c r="G336" s="32" t="str">
        <x:v>完整月度均价</x:v>
      </x:c>
      <x:c r="H336" s="172" t="str">
        <x:v>https://fred.stlouisfed.org/series/PCOPPUSDM</x:v>
      </x:c>
      <x:c r="J336" t="n">
        <x:f>A336</x:f>
        <x:v>45170</x:v>
      </x:c>
      <x:c r="K336" t="n">
        <x:f>B336</x:f>
        <x:v>8276.71380952381</x:v>
      </x:c>
    </x:row>
    <x:row r="337">
      <x:c r="A337" s="623" t="n">
        <x:v>45200</x:v>
      </x:c>
      <x:c r="B337" s="624" t="n">
        <x:v>7941.355909090909</x:v>
      </x:c>
      <x:c r="C337" s="189" t="n">
        <x:f>B337/2204.62262</x:f>
        <x:v>3.6021384508387695</x:v>
      </x:c>
      <x:c r="D337" s="426" t="n">
        <x:f>B337/B325-1</x:f>
        <x:v>0.037938819558993586</x:v>
      </x:c>
      <x:c r="E337" s="426" t="n">
        <x:f>B337/B336-1</x:f>
        <x:v>-0.040518242886085076</x:v>
      </x:c>
      <x:c r="F337" s="166" t="n">
        <x:v>0.7513661202185792</x:v>
      </x:c>
      <x:c r="G337" s="32" t="str">
        <x:v>完整月度均价</x:v>
      </x:c>
      <x:c r="H337" s="172" t="str">
        <x:v>https://fred.stlouisfed.org/series/PCOPPUSDM</x:v>
      </x:c>
      <x:c r="J337" t="n">
        <x:f>A337</x:f>
        <x:v>45200</x:v>
      </x:c>
      <x:c r="K337" t="n">
        <x:f>B337</x:f>
        <x:v>7941.355909090909</x:v>
      </x:c>
    </x:row>
    <x:row r="338">
      <x:c r="A338" s="623" t="n">
        <x:v>45231</x:v>
      </x:c>
      <x:c r="B338" s="624" t="n">
        <x:v>8189.587727272727</x:v>
      </x:c>
      <x:c r="C338" s="189" t="n">
        <x:f>B338/2204.62262</x:f>
        <x:v>3.714734509651691</x:v>
      </x:c>
      <x:c r="D338" s="426" t="n">
        <x:f>B338/B326-1</x:f>
        <x:v>0.01735761118415624</x:v>
      </x:c>
      <x:c r="E338" s="426" t="n">
        <x:f>B338/B337-1</x:f>
        <x:v>0.0312581152417124</x:v>
      </x:c>
      <x:c r="F338" s="166" t="n">
        <x:v>0.7868852459016393</x:v>
      </x:c>
      <x:c r="G338" s="32" t="str">
        <x:v>完整月度均价</x:v>
      </x:c>
      <x:c r="H338" s="172" t="str">
        <x:v>https://fred.stlouisfed.org/series/PCOPPUSDM</x:v>
      </x:c>
      <x:c r="J338" t="n">
        <x:f>A338</x:f>
        <x:v>45231</x:v>
      </x:c>
      <x:c r="K338" t="n">
        <x:f>B338</x:f>
        <x:v>8189.587727272727</x:v>
      </x:c>
    </x:row>
    <x:row r="339">
      <x:c r="A339" s="623" t="n">
        <x:v>45261</x:v>
      </x:c>
      <x:c r="B339" s="624" t="n">
        <x:v>8407.900476190476</x:v>
      </x:c>
      <x:c r="C339" s="189" t="n">
        <x:f>B339/2204.62262</x:f>
        <x:v>3.8137595069175494</x:v>
      </x:c>
      <x:c r="D339" s="426" t="n">
        <x:f>B339/B327-1</x:f>
        <x:v>0.004397170088718649</x:v>
      </x:c>
      <x:c r="E339" s="426" t="n">
        <x:f>B339/B338-1</x:f>
        <x:v>0.02665735519148682</x:v>
      </x:c>
      <x:c r="F339" s="166" t="n">
        <x:v>0.825136612021858</x:v>
      </x:c>
      <x:c r="G339" s="32" t="str">
        <x:v>完整月度均价</x:v>
      </x:c>
      <x:c r="H339" s="172" t="str">
        <x:v>https://fred.stlouisfed.org/series/PCOPPUSDM</x:v>
      </x:c>
      <x:c r="J339" t="n">
        <x:f>A339</x:f>
        <x:v>45261</x:v>
      </x:c>
      <x:c r="K339" t="n">
        <x:f>B339</x:f>
        <x:v>8407.900476190476</x:v>
      </x:c>
    </x:row>
    <x:row r="340">
      <x:c r="A340" s="623" t="n">
        <x:v>45292</x:v>
      </x:c>
      <x:c r="B340" s="624" t="n">
        <x:v>8351.339565217391</x:v>
      </x:c>
      <x:c r="C340" s="189" t="n">
        <x:f>B340/2204.62262</x:f>
        <x:v>3.7881039092383944</x:v>
      </x:c>
      <x:c r="D340" s="426" t="n">
        <x:f>B340/B328-1</x:f>
        <x:v>-0.0728301957019597</x:v>
      </x:c>
      <x:c r="E340" s="426" t="n">
        <x:f>B340/B339-1</x:f>
        <x:v>-0.0067271147099391415</x:v>
      </x:c>
      <x:c r="F340" s="166" t="n">
        <x:v>0.8114754098360656</x:v>
      </x:c>
      <x:c r="G340" s="32" t="str">
        <x:v>完整月度均价</x:v>
      </x:c>
      <x:c r="H340" s="172" t="str">
        <x:v>https://fred.stlouisfed.org/series/PCOPPUSDM</x:v>
      </x:c>
      <x:c r="J340" t="n">
        <x:f>A340</x:f>
        <x:v>45292</x:v>
      </x:c>
      <x:c r="K340" t="n">
        <x:f>B340</x:f>
        <x:v>8351.339565217391</x:v>
      </x:c>
    </x:row>
    <x:row r="341">
      <x:c r="A341" s="623" t="n">
        <x:v>45323</x:v>
      </x:c>
      <x:c r="B341" s="624" t="n">
        <x:v>8304.950476190475</x:v>
      </x:c>
      <x:c r="C341" s="189" t="n">
        <x:f>B341/2204.62262</x:f>
        <x:v>3.767062172386889</x:v>
      </x:c>
      <x:c r="D341" s="426" t="n">
        <x:f>B341/B329-1</x:f>
        <x:v>-0.07067983826594249</x:v>
      </x:c>
      <x:c r="E341" s="426" t="n">
        <x:f>B341/B340-1</x:f>
        <x:v>-0.005554688402339969</x:v>
      </x:c>
      <x:c r="F341" s="166" t="n">
        <x:v>0.8060109289617486</x:v>
      </x:c>
      <x:c r="G341" s="32" t="str">
        <x:v>完整月度均价</x:v>
      </x:c>
      <x:c r="H341" s="172" t="str">
        <x:v>https://fred.stlouisfed.org/series/PCOPPUSDM</x:v>
      </x:c>
      <x:c r="J341" t="n">
        <x:f>A341</x:f>
        <x:v>45323</x:v>
      </x:c>
      <x:c r="K341" t="n">
        <x:f>B341</x:f>
        <x:v>8304.950476190475</x:v>
      </x:c>
    </x:row>
    <x:row r="342">
      <x:c r="A342" s="623" t="n">
        <x:v>45352</x:v>
      </x:c>
      <x:c r="B342" s="624" t="n">
        <x:v>8692.819047619048</x:v>
      </x:c>
      <x:c r="C342" s="189" t="n">
        <x:f>B342/2204.62262</x:f>
        <x:v>3.9429963970972266</x:v>
      </x:c>
      <x:c r="D342" s="426" t="n">
        <x:f>B342/B330-1</x:f>
        <x:v>-0.018460488159692923</x:v>
      </x:c>
      <x:c r="E342" s="426" t="n">
        <x:f>B342/B341-1</x:f>
        <x:v>0.04670329733338652</x:v>
      </x:c>
      <x:c r="F342" s="166" t="n">
        <x:v>0.8442622950819673</x:v>
      </x:c>
      <x:c r="G342" s="32" t="str">
        <x:v>完整月度均价</x:v>
      </x:c>
      <x:c r="H342" s="172" t="str">
        <x:v>https://fred.stlouisfed.org/series/PCOPPUSDM</x:v>
      </x:c>
      <x:c r="J342" t="n">
        <x:f>A342</x:f>
        <x:v>45352</x:v>
      </x:c>
      <x:c r="K342" t="n">
        <x:f>B342</x:f>
        <x:v>8692.819047619048</x:v>
      </x:c>
    </x:row>
    <x:row r="343">
      <x:c r="A343" s="623" t="n">
        <x:v>45383</x:v>
      </x:c>
      <x:c r="B343" s="624" t="n">
        <x:v>9445.593636363636</x:v>
      </x:c>
      <x:c r="C343" s="189" t="n">
        <x:f>B343/2204.62262</x:f>
        <x:v>4.284449207167999</x:v>
      </x:c>
      <x:c r="D343" s="426" t="n">
        <x:f>B343/B331-1</x:f>
        <x:v>0.07224710607837759</x:v>
      </x:c>
      <x:c r="E343" s="426" t="n">
        <x:f>B343/B342-1</x:f>
        <x:v>0.08659729192807375</x:v>
      </x:c>
      <x:c r="F343" s="166" t="n">
        <x:v>0.9098360655737705</x:v>
      </x:c>
      <x:c r="G343" s="32" t="str">
        <x:v>完整月度均价</x:v>
      </x:c>
      <x:c r="H343" s="172" t="str">
        <x:v>https://fred.stlouisfed.org/series/PCOPPUSDM</x:v>
      </x:c>
      <x:c r="J343" t="n">
        <x:f>A343</x:f>
        <x:v>45383</x:v>
      </x:c>
      <x:c r="K343" t="n">
        <x:f>B343</x:f>
        <x:v>9445.593636363636</x:v>
      </x:c>
    </x:row>
    <x:row r="344">
      <x:c r="A344" s="623" t="n">
        <x:v>45413</x:v>
      </x:c>
      <x:c r="B344" s="624" t="n">
        <x:v>10117.16347826087</x:v>
      </x:c>
      <x:c r="C344" s="189" t="n">
        <x:f>B344/2204.62262</x:f>
        <x:v>4.589068163630141</x:v>
      </x:c>
      <x:c r="D344" s="426" t="n">
        <x:f>B344/B332-1</x:f>
        <x:v>0.22734100525764234</x:v>
      </x:c>
      <x:c r="E344" s="426" t="n">
        <x:f>B344/B343-1</x:f>
        <x:v>0.07109874379010184</x:v>
      </x:c>
      <x:c r="F344" s="166" t="n">
        <x:v>0.9672131147540983</x:v>
      </x:c>
      <x:c r="G344" s="32" t="str">
        <x:v>完整月度均价</x:v>
      </x:c>
      <x:c r="H344" s="172" t="str">
        <x:v>https://fred.stlouisfed.org/series/PCOPPUSDM</x:v>
      </x:c>
      <x:c r="J344" t="n">
        <x:f>A344</x:f>
        <x:v>45413</x:v>
      </x:c>
      <x:c r="K344" t="n">
        <x:f>B344</x:f>
        <x:v>10117.16347826087</x:v>
      </x:c>
    </x:row>
    <x:row r="345">
      <x:c r="A345" s="623" t="n">
        <x:v>45444</x:v>
      </x:c>
      <x:c r="B345" s="624" t="n">
        <x:v>9648.167</x:v>
      </x:c>
      <x:c r="C345" s="189" t="n">
        <x:f>B345/2204.62262</x:f>
        <x:v>4.3763349393557425</x:v>
      </x:c>
      <x:c r="D345" s="426" t="n">
        <x:f>B345/B333-1</x:f>
        <x:v>0.14906766273615912</x:v>
      </x:c>
      <x:c r="E345" s="426" t="n">
        <x:f>B345/B344-1</x:f>
        <x:v>-0.04635651872865565</x:v>
      </x:c>
      <x:c r="F345" s="166" t="n">
        <x:v>0.9344262295081968</x:v>
      </x:c>
      <x:c r="G345" s="32" t="str">
        <x:v>完整月度均价</x:v>
      </x:c>
      <x:c r="H345" s="172" t="str">
        <x:v>https://fred.stlouisfed.org/series/PCOPPUSDM</x:v>
      </x:c>
      <x:c r="J345" t="n">
        <x:f>A345</x:f>
        <x:v>45444</x:v>
      </x:c>
      <x:c r="K345" t="n">
        <x:f>B345</x:f>
        <x:v>9648.167</x:v>
      </x:c>
    </x:row>
    <x:row r="346">
      <x:c r="A346" s="623" t="n">
        <x:v>45474</x:v>
      </x:c>
      <x:c r="B346" s="624" t="n">
        <x:v>9385.313043478262</x:v>
      </x:c>
      <x:c r="C346" s="189" t="n">
        <x:f>B346/2204.62262</x:f>
        <x:v>4.2571063901531865</x:v>
      </x:c>
      <x:c r="D346" s="426" t="n">
        <x:f>B346/B334-1</x:f>
        <x:v>0.1071922141625068</x:v>
      </x:c>
      <x:c r="E346" s="426" t="n">
        <x:f>B346/B345-1</x:f>
        <x:v>-0.02724392690567423</x:v>
      </x:c>
      <x:c r="F346" s="166" t="n">
        <x:v>0.9043715846994536</x:v>
      </x:c>
      <x:c r="G346" s="32" t="str">
        <x:v>完整月度均价</x:v>
      </x:c>
      <x:c r="H346" s="172" t="str">
        <x:v>https://fred.stlouisfed.org/series/PCOPPUSDM</x:v>
      </x:c>
      <x:c r="J346" t="n">
        <x:f>A346</x:f>
        <x:v>45474</x:v>
      </x:c>
      <x:c r="K346" t="n">
        <x:f>B346</x:f>
        <x:v>9385.313043478262</x:v>
      </x:c>
    </x:row>
    <x:row r="347">
      <x:c r="A347" s="623" t="n">
        <x:v>45505</x:v>
      </x:c>
      <x:c r="B347" s="624" t="n">
        <x:v>8981.117727272727</x:v>
      </x:c>
      <x:c r="C347" s="189" t="n">
        <x:f>B347/2204.62262</x:f>
        <x:v>4.0737664785788725</x:v>
      </x:c>
      <x:c r="D347" s="426" t="n">
        <x:f>B347/B335-1</x:f>
        <x:v>0.07586278090694631</x:v>
      </x:c>
      <x:c r="E347" s="426" t="n">
        <x:f>B347/B346-1</x:f>
        <x:v>-0.04306679109509348</x:v>
      </x:c>
      <x:c r="F347" s="166" t="n">
        <x:v>0.8661202185792349</x:v>
      </x:c>
      <x:c r="G347" s="32" t="str">
        <x:v>完整月度均价</x:v>
      </x:c>
      <x:c r="H347" s="172" t="str">
        <x:v>https://fred.stlouisfed.org/series/PCOPPUSDM</x:v>
      </x:c>
      <x:c r="J347" t="n">
        <x:f>A347</x:f>
        <x:v>45505</x:v>
      </x:c>
      <x:c r="K347" t="n">
        <x:f>B347</x:f>
        <x:v>8981.117727272727</x:v>
      </x:c>
    </x:row>
    <x:row r="348">
      <x:c r="A348" s="623" t="n">
        <x:v>45536</x:v>
      </x:c>
      <x:c r="B348" s="624" t="n">
        <x:v>9259.128571428571</x:v>
      </x:c>
      <x:c r="C348" s="189" t="n">
        <x:f>B348/2204.62262</x:f>
        <x:v>4.1998700763709715</x:v>
      </x:c>
      <x:c r="D348" s="426" t="n">
        <x:f>B348/B336-1</x:f>
        <x:v>0.11869623434053267</x:v>
      </x:c>
      <x:c r="E348" s="426" t="n">
        <x:f>B348/B347-1</x:f>
        <x:v>0.03095503840369629</x:v>
      </x:c>
      <x:c r="F348" s="166" t="n">
        <x:v>0.8907103825136612</x:v>
      </x:c>
      <x:c r="G348" s="32" t="str">
        <x:v>完整月度均价</x:v>
      </x:c>
      <x:c r="H348" s="172" t="str">
        <x:v>https://fred.stlouisfed.org/series/PCOPPUSDM</x:v>
      </x:c>
      <x:c r="J348" t="n">
        <x:f>A348</x:f>
        <x:v>45536</x:v>
      </x:c>
      <x:c r="K348" t="n">
        <x:f>B348</x:f>
        <x:v>9259.128571428571</x:v>
      </x:c>
    </x:row>
    <x:row r="349">
      <x:c r="A349" s="623" t="n">
        <x:v>45566</x:v>
      </x:c>
      <x:c r="B349" s="624" t="n">
        <x:v>9533.991304347826</x:v>
      </x:c>
      <x:c r="C349" s="189" t="n">
        <x:f>B349/2204.62262</x:f>
        <x:v>4.324545714925045</x:v>
      </x:c>
      <x:c r="D349" s="426" t="n">
        <x:f>B349/B337-1</x:f>
        <x:v>0.2005495552004839</x:v>
      </x:c>
      <x:c r="E349" s="426" t="n">
        <x:f>B349/B348-1</x:f>
        <x:v>0.029685594146236838</x:v>
      </x:c>
      <x:c r="F349" s="166" t="n">
        <x:v>0.9262295081967213</x:v>
      </x:c>
      <x:c r="G349" s="32" t="str">
        <x:v>完整月度均价</x:v>
      </x:c>
      <x:c r="H349" s="172" t="str">
        <x:v>https://fred.stlouisfed.org/series/PCOPPUSDM</x:v>
      </x:c>
      <x:c r="J349" t="n">
        <x:f>A349</x:f>
        <x:v>45566</x:v>
      </x:c>
      <x:c r="K349" t="n">
        <x:f>B349</x:f>
        <x:v>9533.991304347826</x:v>
      </x:c>
    </x:row>
    <x:row r="350">
      <x:c r="A350" s="623" t="n">
        <x:v>45597</x:v>
      </x:c>
      <x:c r="B350" s="624" t="n">
        <x:v>9075.727142857142</x:v>
      </x:c>
      <x:c r="C350" s="189" t="n">
        <x:f>B350/2204.62262</x:f>
        <x:v>4.116680587654109</x:v>
      </x:c>
      <x:c r="D350" s="426" t="n">
        <x:f>B350/B338-1</x:f>
        <x:v>0.10820317763169207</x:v>
      </x:c>
      <x:c r="E350" s="426" t="n">
        <x:f>B350/B349-1</x:f>
        <x:v>-0.04806634984885083</x:v>
      </x:c>
      <x:c r="F350" s="166" t="n">
        <x:v>0.8825136612021858</x:v>
      </x:c>
      <x:c r="G350" s="32" t="str">
        <x:v>完整月度均价</x:v>
      </x:c>
      <x:c r="H350" s="172" t="str">
        <x:v>https://fred.stlouisfed.org/series/PCOPPUSDM</x:v>
      </x:c>
      <x:c r="J350" t="n">
        <x:f>A350</x:f>
        <x:v>45597</x:v>
      </x:c>
      <x:c r="K350" t="n">
        <x:f>B350</x:f>
        <x:v>9075.727142857142</x:v>
      </x:c>
    </x:row>
    <x:row r="351">
      <x:c r="A351" s="623" t="n">
        <x:v>45627</x:v>
      </x:c>
      <x:c r="B351" s="624" t="n">
        <x:v>8909.907727272726</x:v>
      </x:c>
      <x:c r="C351" s="189" t="n">
        <x:f>B351/2204.62262</x:f>
        <x:v>4.041466165884085</x:v>
      </x:c>
      <x:c r="D351" s="426" t="n">
        <x:f>B351/B339-1</x:f>
        <x:v>0.05970661195429661</x:v>
      </x:c>
      <x:c r="E351" s="426" t="n">
        <x:f>B351/B350-1</x:f>
        <x:v>-0.018270647957383868</x:v>
      </x:c>
      <x:c r="F351" s="166" t="n">
        <x:v>0.855191256830601</x:v>
      </x:c>
      <x:c r="G351" s="32" t="str">
        <x:v>完整月度均价</x:v>
      </x:c>
      <x:c r="H351" s="172" t="str">
        <x:v>https://fred.stlouisfed.org/series/PCOPPUSDM</x:v>
      </x:c>
      <x:c r="J351" t="n">
        <x:f>A351</x:f>
        <x:v>45627</x:v>
      </x:c>
      <x:c r="K351" t="n">
        <x:f>B351</x:f>
        <x:v>8909.907727272726</x:v>
      </x:c>
    </x:row>
    <x:row r="352">
      <x:c r="A352" s="623" t="n">
        <x:v>45658</x:v>
      </x:c>
      <x:c r="B352" s="624" t="n">
        <x:v>8976.68043478261</x:v>
      </x:c>
      <x:c r="C352" s="189" t="n">
        <x:f>B352/2204.62262</x:f>
        <x:v>4.071753756560208</x:v>
      </x:c>
      <x:c r="D352" s="426" t="n">
        <x:f>B352/B340-1</x:f>
        <x:v>0.07487910947480914</x:v>
      </x:c>
      <x:c r="E352" s="426" t="n">
        <x:f>B352/B351-1</x:f>
        <x:v>0.007494208644327038</x:v>
      </x:c>
      <x:c r="F352" s="166" t="n">
        <x:v>0.8633879781420765</x:v>
      </x:c>
      <x:c r="G352" s="32" t="str">
        <x:v>完整月度均价</x:v>
      </x:c>
      <x:c r="H352" s="172" t="str">
        <x:v>https://fred.stlouisfed.org/series/PCOPPUSDM</x:v>
      </x:c>
      <x:c r="J352" t="n">
        <x:f>A352</x:f>
        <x:v>45658</x:v>
      </x:c>
      <x:c r="K352" t="n">
        <x:f>B352</x:f>
        <x:v>8976.68043478261</x:v>
      </x:c>
    </x:row>
    <x:row r="353">
      <x:c r="A353" s="623" t="n">
        <x:v>45689</x:v>
      </x:c>
      <x:c r="B353" s="624" t="n">
        <x:v>9330.975</x:v>
      </x:c>
      <x:c r="C353" s="189" t="n">
        <x:f>B353/2204.62262</x:f>
        <x:v>4.2324590682100505</x:v>
      </x:c>
      <x:c r="D353" s="426" t="n">
        <x:f>B353/B341-1</x:f>
        <x:v>0.12354372572732886</x:v>
      </x:c>
      <x:c r="E353" s="426" t="n">
        <x:f>B353/B352-1</x:f>
        <x:v>0.03946832771773634</x:v>
      </x:c>
      <x:c r="F353" s="166" t="n">
        <x:v>0.8989071038251366</x:v>
      </x:c>
      <x:c r="G353" s="32" t="str">
        <x:v>完整月度均价</x:v>
      </x:c>
      <x:c r="H353" s="172" t="str">
        <x:v>https://fred.stlouisfed.org/series/PCOPPUSDM</x:v>
      </x:c>
      <x:c r="J353" t="n">
        <x:f>A353</x:f>
        <x:v>45689</x:v>
      </x:c>
      <x:c r="K353" t="n">
        <x:f>B353</x:f>
        <x:v>9330.975</x:v>
      </x:c>
    </x:row>
    <x:row r="354">
      <x:c r="A354" s="623" t="n">
        <x:v>45717</x:v>
      </x:c>
      <x:c r="B354" s="624" t="n">
        <x:v>9735.823333333334</x:v>
      </x:c>
      <x:c r="C354" s="189" t="n">
        <x:f>B354/2204.62262</x:f>
        <x:v>4.4160951833712625</x:v>
      </x:c>
      <x:c r="D354" s="426" t="n">
        <x:f>B354/B342-1</x:f>
        <x:v>0.11998458497763886</x:v>
      </x:c>
      <x:c r="E354" s="426" t="n">
        <x:f>B354/B353-1</x:f>
        <x:v>0.04338757025212625</x:v>
      </x:c>
      <x:c r="F354" s="166" t="n">
        <x:v>0.9453551912568307</x:v>
      </x:c>
      <x:c r="G354" s="32" t="str">
        <x:v>完整月度均价</x:v>
      </x:c>
      <x:c r="H354" s="172" t="str">
        <x:v>https://fred.stlouisfed.org/series/PCOPPUSDM</x:v>
      </x:c>
      <x:c r="J354" t="n">
        <x:f>A354</x:f>
        <x:v>45717</x:v>
      </x:c>
      <x:c r="K354" t="n">
        <x:f>B354</x:f>
        <x:v>9735.823333333334</x:v>
      </x:c>
    </x:row>
    <x:row r="355">
      <x:c r="A355" s="623" t="n">
        <x:v>45748</x:v>
      </x:c>
      <x:c r="B355" s="624" t="n">
        <x:v>9172.69590909091</x:v>
      </x:c>
      <x:c r="C355" s="189" t="n">
        <x:f>B355/2204.62262</x:f>
        <x:v>4.160664880182945</x:v>
      </x:c>
      <x:c r="D355" s="426" t="n">
        <x:f>B355/B343-1</x:f>
        <x:v>-0.028891537978314563</x:v>
      </x:c>
      <x:c r="E355" s="426" t="n">
        <x:f>B355/B354-1</x:f>
        <x:v>-0.0578407603509401</x:v>
      </x:c>
      <x:c r="F355" s="166" t="n">
        <x:v>0.8879781420765027</x:v>
      </x:c>
      <x:c r="G355" s="32" t="str">
        <x:v>完整月度均价</x:v>
      </x:c>
      <x:c r="H355" s="172" t="str">
        <x:v>https://fred.stlouisfed.org/series/PCOPPUSDM</x:v>
      </x:c>
      <x:c r="J355" t="n">
        <x:f>A355</x:f>
        <x:v>45748</x:v>
      </x:c>
      <x:c r="K355" t="n">
        <x:f>B355</x:f>
        <x:v>9172.69590909091</x:v>
      </x:c>
    </x:row>
    <x:row r="356">
      <x:c r="A356" s="623" t="n">
        <x:v>45778</x:v>
      </x:c>
      <x:c r="B356" s="624" t="n">
        <x:v>9531.200909090909</x:v>
      </x:c>
      <x:c r="C356" s="189" t="n">
        <x:f>B356/2204.62262</x:f>
        <x:v>4.323280012926162</x:v>
      </x:c>
      <x:c r="D356" s="426" t="n">
        <x:f>B356/B344-1</x:f>
        <x:v>-0.057917673311204454</x:v>
      </x:c>
      <x:c r="E356" s="426" t="n">
        <x:f>B356/B355-1</x:f>
        <x:v>0.03908392947428796</x:v>
      </x:c>
      <x:c r="F356" s="166" t="n">
        <x:v>0.9207650273224044</x:v>
      </x:c>
      <x:c r="G356" s="32" t="str">
        <x:v>完整月度均价</x:v>
      </x:c>
      <x:c r="H356" s="172" t="str">
        <x:v>https://fred.stlouisfed.org/series/PCOPPUSDM</x:v>
      </x:c>
      <x:c r="J356" t="n">
        <x:f>A356</x:f>
        <x:v>45778</x:v>
      </x:c>
      <x:c r="K356" t="n">
        <x:f>B356</x:f>
        <x:v>9531.200909090909</x:v>
      </x:c>
    </x:row>
    <x:row r="357">
      <x:c r="A357" s="623" t="n">
        <x:v>45809</x:v>
      </x:c>
      <x:c r="B357" s="624" t="n">
        <x:v>9835.068095238095</x:v>
      </x:c>
      <x:c r="C357" s="189" t="n">
        <x:f>B357/2204.62262</x:f>
        <x:v>4.46111185017148</x:v>
      </x:c>
      <x:c r="D357" s="426" t="n">
        <x:f>B357/B345-1</x:f>
        <x:v>0.019371668757194538</x:v>
      </x:c>
      <x:c r="E357" s="426" t="n">
        <x:f>B357/B356-1</x:f>
        <x:v>0.031881311604433415</x:v>
      </x:c>
      <x:c r="F357" s="166" t="n">
        <x:v>0.9562841530054644</x:v>
      </x:c>
      <x:c r="G357" s="32" t="str">
        <x:v>完整月度均价</x:v>
      </x:c>
      <x:c r="H357" s="172" t="str">
        <x:v>https://fred.stlouisfed.org/series/PCOPPUSDM</x:v>
      </x:c>
      <x:c r="J357" t="n">
        <x:f>A357</x:f>
        <x:v>45809</x:v>
      </x:c>
      <x:c r="K357" t="n">
        <x:f>B357</x:f>
        <x:v>9835.068095238095</x:v>
      </x:c>
    </x:row>
    <x:row r="358">
      <x:c r="A358" s="623" t="n">
        <x:v>45839</x:v>
      </x:c>
      <x:c r="B358" s="624" t="n">
        <x:v>9770.580434782609</x:v>
      </x:c>
      <x:c r="C358" s="189" t="n">
        <x:f>B358/2204.62262</x:f>
        <x:v>4.431860739405191</x:v>
      </x:c>
      <x:c r="D358" s="426" t="n">
        <x:f>B358/B346-1</x:f>
        <x:v>0.04105003099199389</x:v>
      </x:c>
      <x:c r="E358" s="426" t="n">
        <x:f>B358/B357-1</x:f>
        <x:v>-0.0065569104180082105</x:v>
      </x:c>
      <x:c r="F358" s="166" t="n">
        <x:v>0.9480874316939891</x:v>
      </x:c>
      <x:c r="G358" s="32" t="str">
        <x:v>完整月度均价</x:v>
      </x:c>
      <x:c r="H358" s="172" t="str">
        <x:v>https://fred.stlouisfed.org/series/PCOPPUSDM</x:v>
      </x:c>
      <x:c r="J358" t="n">
        <x:f>A358</x:f>
        <x:v>45839</x:v>
      </x:c>
      <x:c r="K358" t="n">
        <x:f>B358</x:f>
        <x:v>9770.580434782609</x:v>
      </x:c>
    </x:row>
    <x:row r="359">
      <x:c r="A359" s="623" t="n">
        <x:v>45870</x:v>
      </x:c>
      <x:c r="B359" s="624" t="n">
        <x:v>9671.875714285714</x:v>
      </x:c>
      <x:c r="C359" s="189" t="n">
        <x:f>B359/2204.62262</x:f>
        <x:v>4.387089031267271</x:v>
      </x:c>
      <x:c r="D359" s="426" t="n">
        <x:f>B359/B347-1</x:f>
        <x:v>0.07691225168058757</x:v>
      </x:c>
      <x:c r="E359" s="426" t="n">
        <x:f>B359/B358-1</x:f>
        <x:v>-0.010102237134808512</x:v>
      </x:c>
      <x:c r="F359" s="166" t="n">
        <x:v>0.9398907103825137</x:v>
      </x:c>
      <x:c r="G359" s="32" t="str">
        <x:v>完整月度均价</x:v>
      </x:c>
      <x:c r="H359" s="172" t="str">
        <x:v>https://fred.stlouisfed.org/series/PCOPPUSDM</x:v>
      </x:c>
      <x:c r="J359" t="n">
        <x:f>A359</x:f>
        <x:v>45870</x:v>
      </x:c>
      <x:c r="K359" t="n">
        <x:f>B359</x:f>
        <x:v>9671.875714285714</x:v>
      </x:c>
    </x:row>
    <x:row r="360">
      <x:c r="A360" s="623" t="n">
        <x:v>45901</x:v>
      </x:c>
      <x:c r="B360" s="624" t="n">
        <x:v>9994.773181818182</x:v>
      </x:c>
      <x:c r="C360" s="189" t="n">
        <x:f>B360/2204.62262</x:f>
        <x:v>4.533552858955145</x:v>
      </x:c>
      <x:c r="D360" s="426" t="n">
        <x:f>B360/B348-1</x:f>
        <x:v>0.07945073931251279</x:v>
      </x:c>
      <x:c r="E360" s="426" t="n">
        <x:f>B360/B359-1</x:f>
        <x:v>0.033385196116151095</x:v>
      </x:c>
      <x:c r="F360" s="166" t="n">
        <x:v>0.9644808743169399</x:v>
      </x:c>
      <x:c r="G360" s="32" t="str">
        <x:v>完整月度均价</x:v>
      </x:c>
      <x:c r="H360" s="172" t="str">
        <x:v>https://fred.stlouisfed.org/series/PCOPPUSDM</x:v>
      </x:c>
      <x:c r="J360" t="n">
        <x:f>A360</x:f>
        <x:v>45901</x:v>
      </x:c>
      <x:c r="K360" t="n">
        <x:f>B360</x:f>
        <x:v>9994.773181818182</x:v>
      </x:c>
    </x:row>
    <x:row r="361">
      <x:c r="A361" s="623" t="n">
        <x:v>45931</x:v>
      </x:c>
      <x:c r="B361" s="624" t="n">
        <x:v>10739.91826086957</x:v>
      </x:c>
      <x:c r="C361" s="189" t="n">
        <x:f>B361/2204.62262</x:f>
        <x:v>4.871544981639338</x:v>
      </x:c>
      <x:c r="D361" s="426" t="n">
        <x:f>B361/B349-1</x:f>
        <x:v>0.1264871047209577</x:v>
      </x:c>
      <x:c r="E361" s="426" t="n">
        <x:f>B361/B360-1</x:f>
        <x:v>0.07455347565134396</x:v>
      </x:c>
      <x:c r="F361" s="166" t="n">
        <x:v>0.9781420765027322</x:v>
      </x:c>
      <x:c r="G361" s="32" t="str">
        <x:v>完整月度均价</x:v>
      </x:c>
      <x:c r="H361" s="172" t="str">
        <x:v>https://fred.stlouisfed.org/series/PCOPPUSDM</x:v>
      </x:c>
      <x:c r="J361" t="n">
        <x:f>A361</x:f>
        <x:v>45931</x:v>
      </x:c>
      <x:c r="K361" t="n">
        <x:f>B361</x:f>
        <x:v>10739.91826086957</x:v>
      </x:c>
    </x:row>
    <x:row r="362">
      <x:c r="A362" s="623" t="n">
        <x:v>45962</x:v>
      </x:c>
      <x:c r="B362" s="624" t="n">
        <x:v>10812.028</x:v>
      </x:c>
      <x:c r="C362" s="189" t="n">
        <x:f>B362/2204.62262</x:f>
        <x:v>4.904253409139021</x:v>
      </x:c>
      <x:c r="D362" s="426" t="n">
        <x:f>B362/B350-1</x:f>
        <x:v>0.1913125890424523</x:v>
      </x:c>
      <x:c r="E362" s="426" t="n">
        <x:f>B362/B361-1</x:f>
        <x:v>0.0067141795103933255</x:v>
      </x:c>
      <x:c r="F362" s="166" t="n">
        <x:v>0.9808743169398907</x:v>
      </x:c>
      <x:c r="G362" s="32" t="str">
        <x:v>完整月度均价</x:v>
      </x:c>
      <x:c r="H362" s="172" t="str">
        <x:v>https://fred.stlouisfed.org/series/PCOPPUSDM</x:v>
      </x:c>
      <x:c r="J362" t="n">
        <x:f>A362</x:f>
        <x:v>45962</x:v>
      </x:c>
      <x:c r="K362" t="n">
        <x:f>B362</x:f>
        <x:v>10812.028</x:v>
      </x:c>
    </x:row>
    <x:row r="363">
      <x:c r="A363" s="623" t="n">
        <x:v>45992</x:v>
      </x:c>
      <x:c r="B363" s="624" t="n">
        <x:v>11790.96409090909</x:v>
      </x:c>
      <x:c r="C363" s="189" t="n">
        <x:f>B363/2204.62262</x:f>
        <x:v>5.3482913510653765</x:v>
      </x:c>
      <x:c r="D363" s="426" t="n">
        <x:f>B363/B351-1</x:f>
        <x:v>0.3233542312472679</x:v>
      </x:c>
      <x:c r="E363" s="426" t="n">
        <x:f>B363/B362-1</x:f>
        <x:v>0.0905413943535005</x:v>
      </x:c>
      <x:c r="F363" s="166" t="n">
        <x:v>0.9836065573770492</x:v>
      </x:c>
      <x:c r="G363" s="32" t="str">
        <x:v>完整月度均价</x:v>
      </x:c>
      <x:c r="H363" s="172" t="str">
        <x:v>https://fred.stlouisfed.org/series/PCOPPUSDM</x:v>
      </x:c>
      <x:c r="J363" t="n">
        <x:f>A363</x:f>
        <x:v>45992</x:v>
      </x:c>
      <x:c r="K363" t="n">
        <x:f>B363</x:f>
        <x:v>11790.96409090909</x:v>
      </x:c>
    </x:row>
    <x:row r="364">
      <x:c r="A364" s="623" t="n">
        <x:v>46023</x:v>
      </x:c>
      <x:c r="B364" s="624" t="n">
        <x:v>12986.60681818182</x:v>
      </x:c>
      <x:c r="C364" s="189" t="n">
        <x:f>B364/2204.62262</x:f>
        <x:v>5.890625769857073</x:v>
      </x:c>
      <x:c r="D364" s="426" t="n">
        <x:f>B364/B352-1</x:f>
        <x:v>0.4467048161658569</x:v>
      </x:c>
      <x:c r="E364" s="426" t="n">
        <x:f>B364/B363-1</x:f>
        <x:v>0.10140330494217831</x:v>
      </x:c>
      <x:c r="F364" s="166" t="n">
        <x:v>0.994535519125683</x:v>
      </x:c>
      <x:c r="G364" s="32" t="str">
        <x:v>完整月度均价</x:v>
      </x:c>
      <x:c r="H364" s="172" t="str">
        <x:v>https://fred.stlouisfed.org/series/PCOPPUSDM</x:v>
      </x:c>
      <x:c r="J364" t="n">
        <x:f>A364</x:f>
        <x:v>46023</x:v>
      </x:c>
      <x:c r="K364" t="n">
        <x:f>B364</x:f>
        <x:v>12986.60681818182</x:v>
      </x:c>
    </x:row>
    <x:row r="365">
      <x:c r="A365" s="623" t="n">
        <x:v>46054</x:v>
      </x:c>
      <x:c r="B365" s="624" t="n">
        <x:v>12951.345</x:v>
      </x:c>
      <x:c r="C365" s="189" t="n">
        <x:f>B365/2204.62262</x:f>
        <x:v>5.87463127816406</x:v>
      </x:c>
      <x:c r="D365" s="426" t="n">
        <x:f>B365/B353-1</x:f>
        <x:v>0.38799482369205784</x:v>
      </x:c>
      <x:c r="E365" s="426" t="n">
        <x:f>B365/B364-1</x:f>
        <x:v>-0.002715244919284987</x:v>
      </x:c>
      <x:c r="F365" s="166" t="n">
        <x:v>0.9918032786885246</x:v>
      </x:c>
      <x:c r="G365" s="32" t="str">
        <x:v>完整月度均价</x:v>
      </x:c>
      <x:c r="H365" s="172" t="str">
        <x:v>https://fred.stlouisfed.org/series/PCOPPUSDM</x:v>
      </x:c>
      <x:c r="J365" t="n">
        <x:f>A365</x:f>
        <x:v>46054</x:v>
      </x:c>
      <x:c r="K365" t="n">
        <x:f>B365</x:f>
        <x:v>12951.345</x:v>
      </x:c>
    </x:row>
    <x:row r="366">
      <x:c r="A366" s="623" t="n">
        <x:v>46082</x:v>
      </x:c>
      <x:c r="B366" s="624" t="n">
        <x:v>12528.70954545455</x:v>
      </x:c>
      <x:c r="C366" s="189" t="n">
        <x:f>B366/2204.62262</x:f>
        <x:v>5.682927060530002</x:v>
      </x:c>
      <x:c r="D366" s="426" t="n">
        <x:f>B366/B354-1</x:f>
        <x:v>0.28686697739871514</x:v>
      </x:c>
      <x:c r="E366" s="426" t="n">
        <x:f>B366/B365-1</x:f>
        <x:v>-0.0326325531862095</x:v>
      </x:c>
      <x:c r="F366" s="166" t="n">
        <x:v>0.9863387978142076</x:v>
      </x:c>
      <x:c r="G366" s="32" t="str">
        <x:v>完整月度均价</x:v>
      </x:c>
      <x:c r="H366" s="172" t="str">
        <x:v>https://fred.stlouisfed.org/series/PCOPPUSDM</x:v>
      </x:c>
      <x:c r="J366" t="n">
        <x:f>A366</x:f>
        <x:v>46082</x:v>
      </x:c>
      <x:c r="K366" t="n">
        <x:f>B366</x:f>
        <x:v>12528.70954545455</x:v>
      </x:c>
    </x:row>
    <x:row r="367">
      <x:c r="A367" s="623" t="n">
        <x:v>46113</x:v>
      </x:c>
      <x:c r="B367" s="624" t="n">
        <x:v>12890.68772727273</x:v>
      </x:c>
      <x:c r="C367" s="189" t="n">
        <x:f>B367/2204.62262</x:f>
        <x:v>5.847117602046889</x:v>
      </x:c>
      <x:c r="D367" s="426" t="n">
        <x:f>B367/B355-1</x:f>
        <x:v>0.4053325058445445</x:v>
      </x:c>
      <x:c r="E367" s="426" t="n">
        <x:f>B367/B366-1</x:f>
        <x:v>0.02889189668775627</x:v>
      </x:c>
      <x:c r="F367" s="166" t="n">
        <x:v>0.9890710382513661</x:v>
      </x:c>
      <x:c r="G367" s="32" t="str">
        <x:v>完整月度均价</x:v>
      </x:c>
      <x:c r="H367" s="172" t="str">
        <x:v>https://fred.stlouisfed.org/series/PCOPPUSDM</x:v>
      </x:c>
      <x:c r="J367" t="n">
        <x:f>A367</x:f>
        <x:v>46113</x:v>
      </x:c>
      <x:c r="K367" t="n">
        <x:f>B367</x:f>
        <x:v>12890.68772727273</x:v>
      </x:c>
    </x:row>
    <x:row r="368">
      <x:c r="A368" s="623" t="n">
        <x:v>46143</x:v>
      </x:c>
      <x:c r="B368" s="624" t="n">
        <x:v>13512.15619047619</x:v>
      </x:c>
      <x:c r="C368" s="189" t="n">
        <x:f>B368/2204.62262</x:f>
        <x:v>6.129010955387997</x:v>
      </x:c>
      <x:c r="D368" s="426" t="n">
        <x:f>B368/B356-1</x:f>
        <x:v>0.4176761479855309</x:v>
      </x:c>
      <x:c r="E368" s="426" t="n">
        <x:f>B368/B367-1</x:f>
        <x:v>0.04821065224383814</x:v>
      </x:c>
      <x:c r="F368" s="166" t="n">
        <x:v>0.9972677595628415</x:v>
      </x:c>
      <x:c r="G368" s="32" t="str">
        <x:v>完整月度均价</x:v>
      </x:c>
      <x:c r="H368" s="172" t="str">
        <x:v>https://fred.stlouisfed.org/series/PCOPPUSDM</x:v>
      </x:c>
      <x:c r="J368" t="n">
        <x:f>A368</x:f>
        <x:v>46143</x:v>
      </x:c>
      <x:c r="K368" t="n">
        <x:f>B368</x:f>
        <x:v>13512.15619047619</x:v>
      </x:c>
    </x:row>
    <x:row r="369">
      <x:c r="A369" s="623" t="n">
        <x:v>46174</x:v>
      </x:c>
      <x:c r="B369" s="624" t="n">
        <x:v>13552.04090909091</x:v>
      </x:c>
      <x:c r="C369" s="189" t="n">
        <x:f>B369/2204.62262</x:f>
        <x:v>6.147102359446403</x:v>
      </x:c>
      <x:c r="D369" s="426" t="n">
        <x:f>B369/B357-1</x:f>
        <x:v>0.3779305621333202</x:v>
      </x:c>
      <x:c r="E369" s="426" t="n">
        <x:f>B369/B368-1</x:f>
        <x:v>0.0029517656584545637</x:v>
      </x:c>
      <x:c r="F369" s="166" t="n">
        <x:v>1</x:v>
      </x:c>
      <x:c r="G369" s="32" t="str">
        <x:v>完整月度均价</x:v>
      </x:c>
      <x:c r="H369" s="172" t="str">
        <x:v>https://fred.stlouisfed.org/series/PCOPPUSDM</x:v>
      </x:c>
      <x:c r="J369" t="n">
        <x:f>A369</x:f>
        <x:v>46174</x:v>
      </x:c>
      <x:c r="K369" t="n">
        <x:f>B369</x:f>
        <x:v>13552.04090909091</x:v>
      </x:c>
    </x:row>
    <x:row r="372" ht="20" customHeight="1">
      <x:c r="A372" s="627" t="str">
        <x:v>1996—2026月度价格统计</x:v>
      </x:c>
      <x:c r="B372" s="627" t="str">
        <x:v>1996—2026月度价格统计</x:v>
      </x:c>
      <x:c r="C372" s="627" t="str">
        <x:v>1996—2026月度价格统计</x:v>
      </x:c>
      <x:c r="D372" s="627" t="str">
        <x:v>1996—2026月度价格统计</x:v>
      </x:c>
      <x:c r="E372" s="627" t="str">
        <x:v>1996—2026月度价格统计</x:v>
      </x:c>
      <x:c r="F372" s="627" t="str">
        <x:v>1996—2026月度价格统计</x:v>
      </x:c>
      <x:c r="G372" s="627" t="str">
        <x:v>1996—2026月度价格统计</x:v>
      </x:c>
      <x:c r="H372" s="627" t="str">
        <x:v>1996—2026月度价格统计</x:v>
      </x:c>
    </x:row>
    <x:row r="373">
      <x:c r="A373" s="622" t="str">
        <x:v>指标</x:v>
      </x:c>
      <x:c r="B373" s="622" t="str">
        <x:v>结果</x:v>
      </x:c>
      <x:c r="C373" s="622" t="str">
        <x:v>单位</x:v>
      </x:c>
      <x:c r="D373" s="622" t="str">
        <x:v>说明</x:v>
      </x:c>
    </x:row>
    <x:row r="374">
      <x:c r="A374" s="632" t="str">
        <x:v>月度样本数</x:v>
      </x:c>
      <x:c r="B374" s="67" t="n">
        <x:v>366</x:v>
      </x:c>
      <x:c r="C374" s="32" t="str">
        <x:v>个月</x:v>
      </x:c>
      <x:c r="D374" s="32" t="str">
        <x:v>1996-01至2026-06</x:v>
      </x:c>
    </x:row>
    <x:row r="375">
      <x:c r="A375" s="632" t="str">
        <x:v>平均值</x:v>
      </x:c>
      <x:c r="B375" s="113" t="n">
        <x:v>5675.3889066522</x:v>
      </x:c>
      <x:c r="C375" s="32" t="str">
        <x:v>US$/t</x:v>
      </x:c>
      <x:c r="D375" s="32" t="str">
        <x:v>名义美元月均价</x:v>
      </x:c>
    </x:row>
    <x:row r="376">
      <x:c r="A376" s="632" t="str">
        <x:v>中位数</x:v>
      </x:c>
      <x:c r="B376" s="113" t="n">
        <x:v>6126.96875</x:v>
      </x:c>
      <x:c r="C376" s="32" t="str">
        <x:v>US$/t</x:v>
      </x:c>
      <x:c r="D376" s="32" t="str">
        <x:v>30年中位数</x:v>
      </x:c>
    </x:row>
    <x:row r="377">
      <x:c r="A377" s="632" t="str">
        <x:v>P25</x:v>
      </x:c>
      <x:c r="B377" s="113" t="n">
        <x:v>2549.3375298698425</x:v>
      </x:c>
      <x:c r="C377" s="32" t="str">
        <x:v>US$/t</x:v>
      </x:c>
      <x:c r="D377" s="32" t="str">
        <x:v>低价格区间</x:v>
      </x:c>
    </x:row>
    <x:row r="378">
      <x:c r="A378" s="632" t="str">
        <x:v>P75</x:v>
      </x:c>
      <x:c r="B378" s="113" t="n">
        <x:v>7941.302646103895</x:v>
      </x:c>
      <x:c r="C378" s="32" t="str">
        <x:v>US$/t</x:v>
      </x:c>
      <x:c r="D378" s="32" t="str">
        <x:v>高价格区间</x:v>
      </x:c>
    </x:row>
    <x:row r="379">
      <x:c r="A379" s="632" t="str">
        <x:v>P90</x:v>
      </x:c>
      <x:c r="B379" s="113" t="n">
        <x:v>9350.556785714285</x:v>
      </x:c>
      <x:c r="C379" s="32" t="str">
        <x:v>US$/t</x:v>
      </x:c>
      <x:c r="D379" s="32" t="str">
        <x:v>历史高位</x:v>
      </x:c>
    </x:row>
    <x:row r="380">
      <x:c r="A380" s="632" t="str">
        <x:v>最低值</x:v>
      </x:c>
      <x:c r="B380" s="113" t="n">
        <x:v>1377.37608695652</x:v>
      </x:c>
      <x:c r="C380" s="32" t="str">
        <x:v>US$/t</x:v>
      </x:c>
      <x:c r="D380" s="32" t="str">
        <x:v>2001年周期低点附近</x:v>
      </x:c>
    </x:row>
    <x:row r="381">
      <x:c r="A381" s="632" t="str">
        <x:v>最高值</x:v>
      </x:c>
      <x:c r="B381" s="113" t="n">
        <x:v>13552.04090909091</x:v>
      </x:c>
      <x:c r="C381" s="32" t="str">
        <x:v>US$/t</x:v>
      </x:c>
      <x:c r="D381" s="32" t="str">
        <x:v>2026年6月</x:v>
      </x:c>
    </x:row>
    <x:row r="382">
      <x:c r="A382" s="632" t="str">
        <x:v>2025年均价</x:v>
      </x:c>
      <x:c r="B382" s="113" t="n">
        <x:v>9946.881947016753</x:v>
      </x:c>
      <x:c r="C382" s="32" t="str">
        <x:v>US$/t</x:v>
      </x:c>
      <x:c r="D382" s="32" t="str">
        <x:v>全年平均</x:v>
      </x:c>
    </x:row>
    <x:row r="383">
      <x:c r="A383" s="632" t="str">
        <x:v>2026年1—6月均价</x:v>
      </x:c>
      <x:c r="B383" s="113" t="n">
        <x:v>13070.2576984127</x:v>
      </x:c>
      <x:c r="C383" s="32" t="str">
        <x:v>US$/t</x:v>
      </x:c>
      <x:c r="D383" s="32" t="str">
        <x:v>YTD</x:v>
      </x:c>
    </x:row>
  </x:sheetData>
  <x:mergeCells>
    <x:mergeCell ref="A1:H1"/>
    <x:mergeCell ref="A372:H372"/>
  </x:mergeCells>
  <x:pageMargins left="0.7" right="0.7" top="0.75" bottom="0.75" header="0.3" footer="0.3"/>
  <x:drawing xmlns:r="http://schemas.openxmlformats.org/officeDocument/2006/relationships" r:id="Rbed1a69d672241d7"/>
  <x:tableParts count="1">
    <x:tablePart xmlns:r="http://schemas.openxmlformats.org/officeDocument/2006/relationships" r:id="R12dc2a722bf84252"/>
  </x:tableParts>
</x:worksheet>
</file>

<file path=xl/worksheets/sheet29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4" hidden="0" customWidth="1"/>
  </x:cols>
  <x:sheetData>
    <x:row r="1" ht="28" customHeight="1">
      <x:c r="A1" s="616" t="str">
        <x:v>全球铜价季度历史（1996Q1—2026Q2）</x:v>
      </x:c>
      <x:c r="B1" s="616" t="str">
        <x:v>全球铜价季度历史（1996Q1—2026Q2）</x:v>
      </x:c>
      <x:c r="C1" s="616" t="str">
        <x:v>全球铜价季度历史（1996Q1—2026Q2）</x:v>
      </x:c>
      <x:c r="D1" s="616" t="str">
        <x:v>全球铜价季度历史（1996Q1—2026Q2）</x:v>
      </x:c>
      <x:c r="E1" s="616" t="str">
        <x:v>全球铜价季度历史（1996Q1—2026Q2）</x:v>
      </x:c>
      <x:c r="F1" s="616" t="str">
        <x:v>全球铜价季度历史（1996Q1—2026Q2）</x:v>
      </x:c>
      <x:c r="G1" s="616" t="str">
        <x:v>全球铜价季度历史（1996Q1—2026Q2）</x:v>
      </x:c>
      <x:c r="H1" s="616" t="str">
        <x:v>全球铜价季度历史（1996Q1—2026Q2）</x:v>
      </x:c>
    </x:row>
    <x:row r="3">
      <x:c r="A3" s="622" t="str">
        <x:v>季度</x:v>
      </x:c>
      <x:c r="B3" s="622" t="str">
        <x:v>年份</x:v>
      </x:c>
      <x:c r="C3" s="622" t="str">
        <x:v>季度序号</x:v>
      </x:c>
      <x:c r="D3" s="622" t="str">
        <x:v>季度均价 (US$/t)</x:v>
      </x:c>
      <x:c r="E3" s="622" t="str">
        <x:v>季度最低月均价</x:v>
      </x:c>
      <x:c r="F3" s="622" t="str">
        <x:v>季度最高月均价</x:v>
      </x:c>
      <x:c r="G3" s="622" t="str">
        <x:v>铜价 (US$/lb)</x:v>
      </x:c>
      <x:c r="H3" s="622" t="str">
        <x:v>完整月份数</x:v>
      </x:c>
    </x:row>
    <x:row r="4">
      <x:c r="A4" s="623" t="n">
        <x:v>35065</x:v>
      </x:c>
      <x:c r="B4" s="94" t="n">
        <x:v>1996</x:v>
      </x:c>
      <x:c r="C4" s="94" t="n">
        <x:v>1</x:v>
      </x:c>
      <x:c r="D4" s="624" t="n">
        <x:v>2571.00553406372</x:v>
      </x:c>
      <x:c r="E4" s="624" t="n">
        <x:v>2544.66672335968</x:v>
      </x:c>
      <x:c r="F4" s="624" t="n">
        <x:v>2604.99992943115</x:v>
      </x:c>
      <x:c r="G4" s="189" t="n">
        <x:f>D4/2204.62262</x:f>
        <x:v>1.166188494457033</x:v>
      </x:c>
      <x:c r="H4" t="n">
        <x:v>3</x:v>
      </x:c>
    </x:row>
    <x:row r="5">
      <x:c r="A5" s="623" t="n">
        <x:v>35156</x:v>
      </x:c>
      <x:c r="B5" s="94" t="n">
        <x:v>1996</x:v>
      </x:c>
      <x:c r="C5" s="94" t="n">
        <x:v>2</x:v>
      </x:c>
      <x:c r="D5" s="624" t="n">
        <x:v>2476.845627185057</x:v>
      </x:c>
      <x:c r="E5" s="624" t="n">
        <x:v>2177.59998270721</x:v>
      </x:c>
      <x:c r="F5" s="624" t="n">
        <x:v>2658.76193080902</x:v>
      </x:c>
      <x:c r="G5" s="189" t="n">
        <x:f>D5/2204.62262</x:f>
        <x:v>1.1234782791011446</x:v>
      </x:c>
      <x:c r="H5" t="n">
        <x:v>3</x:v>
      </x:c>
    </x:row>
    <x:row r="6">
      <x:c r="A6" s="623" t="n">
        <x:v>35247</x:v>
      </x:c>
      <x:c r="B6" s="94" t="n">
        <x:v>1996</x:v>
      </x:c>
      <x:c r="C6" s="94" t="n">
        <x:v>3</x:v>
      </x:c>
      <x:c r="D6" s="624" t="n">
        <x:v>1978.95447872416</x:v>
      </x:c>
      <x:c r="E6" s="624" t="n">
        <x:v>1935.07143060913</x:v>
      </x:c>
      <x:c r="F6" s="624" t="n">
        <x:v>2017.85720584564</x:v>
      </x:c>
      <x:c r="G6" s="189" t="n">
        <x:f>D6/2204.62262</x:f>
        <x:v>0.8976386528793576</x:v>
      </x:c>
      <x:c r="H6" t="n">
        <x:v>3</x:v>
      </x:c>
    </x:row>
    <x:row r="7">
      <x:c r="A7" s="623" t="n">
        <x:v>35339</x:v>
      </x:c>
      <x:c r="B7" s="94" t="n">
        <x:v>1996</x:v>
      </x:c>
      <x:c r="C7" s="94" t="n">
        <x:v>4</x:v>
      </x:c>
      <x:c r="D7" s="624" t="n">
        <x:v>2146.7398665110236</x:v>
      </x:c>
      <x:c r="E7" s="624" t="n">
        <x:v>1960.19567519531</x:v>
      </x:c>
      <x:c r="F7" s="624" t="n">
        <x:v>2264.59527826385</x:v>
      </x:c>
      <x:c r="G7" s="189" t="n">
        <x:f>D7/2204.62262</x:f>
        <x:v>0.973744824640792</x:v>
      </x:c>
      <x:c r="H7" t="n">
        <x:v>3</x:v>
      </x:c>
    </x:row>
    <x:row r="8">
      <x:c r="A8" s="623" t="n">
        <x:v>35431</x:v>
      </x:c>
      <x:c r="B8" s="94" t="n">
        <x:v>1997</x:v>
      </x:c>
      <x:c r="C8" s="94" t="n">
        <x:v>1</x:v>
      </x:c>
      <x:c r="D8" s="624" t="n">
        <x:v>2418.0295214497896</x:v>
      </x:c>
      <x:c r="E8" s="624" t="n">
        <x:v>2406.63156159363</x:v>
      </x:c>
      <x:c r="F8" s="624" t="n">
        <x:v>2427.27279402924</x:v>
      </x:c>
      <x:c r="G8" s="189" t="n">
        <x:f>D8/2204.62262</x:f>
        <x:v>1.0967997422841418</x:v>
      </x:c>
      <x:c r="H8" t="n">
        <x:v>3</x:v>
      </x:c>
    </x:row>
    <x:row r="9">
      <x:c r="A9" s="623" t="n">
        <x:v>35521</x:v>
      </x:c>
      <x:c r="B9" s="94" t="n">
        <x:v>1997</x:v>
      </x:c>
      <x:c r="C9" s="94" t="n">
        <x:v>2</x:v>
      </x:c>
      <x:c r="D9" s="624" t="n">
        <x:v>2504.6345949605297</x:v>
      </x:c>
      <x:c r="E9" s="624" t="n">
        <x:v>2389.31814949341</x:v>
      </x:c>
      <x:c r="F9" s="624" t="n">
        <x:v>2611.28570015411</x:v>
      </x:c>
      <x:c r="G9" s="189" t="n">
        <x:f>D9/2204.62262</x:f>
        <x:v>1.1360831428648452</x:v>
      </x:c>
      <x:c r="H9" t="n">
        <x:v>3</x:v>
      </x:c>
    </x:row>
    <x:row r="10">
      <x:c r="A10" s="623" t="n">
        <x:v>35612</x:v>
      </x:c>
      <x:c r="B10" s="94" t="n">
        <x:v>1997</x:v>
      </x:c>
      <x:c r="C10" s="94" t="n">
        <x:v>3</x:v>
      </x:c>
      <x:c r="D10" s="624" t="n">
        <x:v>2267.8684338729868</x:v>
      </x:c>
      <x:c r="E10" s="624" t="n">
        <x:v>2104.30955452118</x:v>
      </x:c>
      <x:c r="F10" s="624" t="n">
        <x:v>2449.19570404663</x:v>
      </x:c>
      <x:c r="G10" s="189" t="n">
        <x:f>D10/2204.62262</x:f>
        <x:v>1.0286878186312842</x:v>
      </x:c>
      <x:c r="H10" t="n">
        <x:v>3</x:v>
      </x:c>
    </x:row>
    <x:row r="11">
      <x:c r="A11" s="623" t="n">
        <x:v>35704</x:v>
      </x:c>
      <x:c r="B11" s="94" t="n">
        <x:v>1997</x:v>
      </x:c>
      <x:c r="C11" s="94" t="n">
        <x:v>4</x:v>
      </x:c>
      <x:c r="D11" s="624" t="n">
        <x:v>1910.2159682769768</x:v>
      </x:c>
      <x:c r="E11" s="624" t="n">
        <x:v>1761.45239143524</x:v>
      </x:c>
      <x:c r="F11" s="624" t="n">
        <x:v>2050.6955684021</x:v>
      </x:c>
      <x:c r="G11" s="189" t="n">
        <x:f>D11/2204.62262</x:f>
        <x:v>0.8664593889892034</x:v>
      </x:c>
      <x:c r="H11" t="n">
        <x:v>3</x:v>
      </x:c>
    </x:row>
    <x:row r="12">
      <x:c r="A12" s="623" t="n">
        <x:v>35796</x:v>
      </x:c>
      <x:c r="B12" s="94" t="n">
        <x:v>1998</x:v>
      </x:c>
      <x:c r="C12" s="94" t="n">
        <x:v>1</x:v>
      </x:c>
      <x:c r="D12" s="624" t="n">
        <x:v>1699.5863864395133</x:v>
      </x:c>
      <x:c r="E12" s="624" t="n">
        <x:v>1663.99998604431</x:v>
      </x:c>
      <x:c r="F12" s="624" t="n">
        <x:v>1747.15916341095</x:v>
      </x:c>
      <x:c r="G12" s="189" t="n">
        <x:f>D12/2204.62262</x:f>
        <x:v>0.7709194176913204</x:v>
      </x:c>
      <x:c r="H12" t="n">
        <x:v>3</x:v>
      </x:c>
    </x:row>
    <x:row r="13">
      <x:c r="A13" s="623" t="n">
        <x:v>35886</x:v>
      </x:c>
      <x:c r="B13" s="94" t="n">
        <x:v>1998</x:v>
      </x:c>
      <x:c r="C13" s="94" t="n">
        <x:v>2</x:v>
      </x:c>
      <x:c r="D13" s="624" t="n">
        <x:v>1729.4593978454566</x:v>
      </x:c>
      <x:c r="E13" s="624" t="n">
        <x:v>1656.59518632507</x:v>
      </x:c>
      <x:c r="F13" s="624" t="n">
        <x:v>1800.12507817535</x:v>
      </x:c>
      <x:c r="G13" s="189" t="n">
        <x:f>D13/2204.62262</x:f>
        <x:v>0.7844695877453424</x:v>
      </x:c>
      <x:c r="H13" t="n">
        <x:v>3</x:v>
      </x:c>
    </x:row>
    <x:row r="14">
      <x:c r="A14" s="623" t="n">
        <x:v>35977</x:v>
      </x:c>
      <x:c r="B14" s="94" t="n">
        <x:v>1998</x:v>
      </x:c>
      <x:c r="C14" s="94" t="n">
        <x:v>3</x:v>
      </x:c>
      <x:c r="D14" s="624" t="n">
        <x:v>1640.7881658813467</x:v>
      </x:c>
      <x:c r="E14" s="624" t="n">
        <x:v>1619.92507875671</x:v>
      </x:c>
      <x:c r="F14" s="624" t="n">
        <x:v>1655.66672697449</x:v>
      </x:c>
      <x:c r="G14" s="189" t="n">
        <x:f>D14/2204.62262</x:f>
        <x:v>0.7442489934541934</x:v>
      </x:c>
      <x:c r="H14" t="n">
        <x:v>3</x:v>
      </x:c>
    </x:row>
    <x:row r="15">
      <x:c r="A15" s="623" t="n">
        <x:v>36069</x:v>
      </x:c>
      <x:c r="B15" s="94" t="n">
        <x:v>1998</x:v>
      </x:c>
      <x:c r="C15" s="94" t="n">
        <x:v>4</x:v>
      </x:c>
      <x:c r="D15" s="624" t="n">
        <x:v>1544.9959983098333</x:v>
      </x:c>
      <x:c r="E15" s="624" t="n">
        <x:v>1475.76309447174</x:v>
      </x:c>
      <x:c r="F15" s="624" t="n">
        <x:v>1585.49992534637</x:v>
      </x:c>
      <x:c r="G15" s="189" t="n">
        <x:f>D15/2204.62262</x:f>
        <x:v>0.7007983971015562</x:v>
      </x:c>
      <x:c r="H15" t="n">
        <x:v>3</x:v>
      </x:c>
    </x:row>
    <x:row r="16">
      <x:c r="A16" s="623" t="n">
        <x:v>36161</x:v>
      </x:c>
      <x:c r="B16" s="94" t="n">
        <x:v>1999</x:v>
      </x:c>
      <x:c r="C16" s="94" t="n">
        <x:v>1</x:v>
      </x:c>
      <x:c r="D16" s="624" t="n">
        <x:v>1407.8091003832733</x:v>
      </x:c>
      <x:c r="E16" s="624" t="n">
        <x:v>1378.47727272727</x:v>
      </x:c>
      <x:c r="F16" s="624" t="n">
        <x:v>1432.00002842255</x:v>
      </x:c>
      <x:c r="G16" s="189" t="n">
        <x:f>D16/2204.62262</x:f>
        <x:v>0.6385714668859168</x:v>
      </x:c>
      <x:c r="H16" t="n">
        <x:v>3</x:v>
      </x:c>
    </x:row>
    <x:row r="17">
      <x:c r="A17" s="623" t="n">
        <x:v>36251</x:v>
      </x:c>
      <x:c r="B17" s="94" t="n">
        <x:v>1999</x:v>
      </x:c>
      <x:c r="C17" s="94" t="n">
        <x:v>2</x:v>
      </x:c>
      <x:c r="D17" s="624" t="n">
        <x:v>1465.4438197767133</x:v>
      </x:c>
      <x:c r="E17" s="624" t="n">
        <x:v>1422.15909090909</x:v>
      </x:c>
      <x:c r="F17" s="624" t="n">
        <x:v>1510.44736842105</x:v>
      </x:c>
      <x:c r="G17" s="189" t="n">
        <x:f>D17/2204.62262</x:f>
        <x:v>0.6647141358717953</x:v>
      </x:c>
      <x:c r="H17" t="n">
        <x:v>3</x:v>
      </x:c>
    </x:row>
    <x:row r="18">
      <x:c r="A18" s="623" t="n">
        <x:v>36342</x:v>
      </x:c>
      <x:c r="B18" s="94" t="n">
        <x:v>1999</x:v>
      </x:c>
      <x:c r="C18" s="94" t="n">
        <x:v>3</x:v>
      </x:c>
      <x:c r="D18" s="624" t="n">
        <x:v>1678.5339105339135</x:v>
      </x:c>
      <x:c r="E18" s="624" t="n">
        <x:v>1639.18181818182</x:v>
      </x:c>
      <x:c r="F18" s="624" t="n">
        <x:v>1749.68181818182</x:v>
      </x:c>
      <x:c r="G18" s="189" t="n">
        <x:f>D18/2204.62262</x:f>
        <x:v>0.7613701752429236</x:v>
      </x:c>
      <x:c r="H18" t="n">
        <x:v>3</x:v>
      </x:c>
    </x:row>
    <x:row r="19">
      <x:c r="A19" s="623" t="n">
        <x:v>36434</x:v>
      </x:c>
      <x:c r="B19" s="94" t="n">
        <x:v>1999</x:v>
      </x:c>
      <x:c r="C19" s="94" t="n">
        <x:v>4</x:v>
      </x:c>
      <x:c r="D19" s="624" t="n">
        <x:v>1738.31359816654</x:v>
      </x:c>
      <x:c r="E19" s="624" t="n">
        <x:v>1723.28571428571</x:v>
      </x:c>
      <x:c r="F19" s="624" t="n">
        <x:v>1764.88235294118</x:v>
      </x:c>
      <x:c r="G19" s="189" t="n">
        <x:f>D19/2204.62262</x:f>
        <x:v>0.7884857854568053</x:v>
      </x:c>
      <x:c r="H19" t="n">
        <x:v>3</x:v>
      </x:c>
    </x:row>
    <x:row r="20">
      <x:c r="A20" s="623" t="n">
        <x:v>36526</x:v>
      </x:c>
      <x:c r="B20" s="94" t="n">
        <x:v>2000</x:v>
      </x:c>
      <x:c r="C20" s="94" t="n">
        <x:v>1</x:v>
      </x:c>
      <x:c r="D20" s="624" t="n">
        <x:v>1796.8916666666667</x:v>
      </x:c>
      <x:c r="E20" s="624" t="n">
        <x:v>1739.8</x:v>
      </x:c>
      <x:c r="F20" s="624" t="n">
        <x:v>1843.85</x:v>
      </x:c>
      <x:c r="G20" s="189" t="n">
        <x:f>D20/2204.62262</x:f>
        <x:v>0.8150563504000818</x:v>
      </x:c>
      <x:c r="H20" t="n">
        <x:v>3</x:v>
      </x:c>
    </x:row>
    <x:row r="21">
      <x:c r="A21" s="623" t="n">
        <x:v>36617</x:v>
      </x:c>
      <x:c r="B21" s="94" t="n">
        <x:v>2000</x:v>
      </x:c>
      <x:c r="C21" s="94" t="n">
        <x:v>2</x:v>
      </x:c>
      <x:c r="D21" s="624" t="n">
        <x:v>1739.69268445323</x:v>
      </x:c>
      <x:c r="E21" s="624" t="n">
        <x:v>1681.9075</x:v>
      </x:c>
      <x:c r="F21" s="624" t="n">
        <x:v>1785.09782608696</x:v>
      </x:c>
      <x:c r="G21" s="189" t="n">
        <x:f>D21/2204.62262</x:f>
        <x:v>0.789111328474544</x:v>
      </x:c>
      <x:c r="H21" t="n">
        <x:v>3</x:v>
      </x:c>
    </x:row>
    <x:row r="22">
      <x:c r="A22" s="623" t="n">
        <x:v>36708</x:v>
      </x:c>
      <x:c r="B22" s="94" t="n">
        <x:v>2000</x:v>
      </x:c>
      <x:c r="C22" s="94" t="n">
        <x:v>3</x:v>
      </x:c>
      <x:c r="D22" s="624" t="n">
        <x:v>1874.0532091097332</x:v>
      </x:c>
      <x:c r="E22" s="624" t="n">
        <x:v>1803.14285714286</x:v>
      </x:c>
      <x:c r="F22" s="624" t="n">
        <x:v>1961.89285714286</x:v>
      </x:c>
      <x:c r="G22" s="189" t="n">
        <x:f>D22/2204.62262</x:f>
        <x:v>0.8500562373390386</x:v>
      </x:c>
      <x:c r="H22" t="n">
        <x:v>3</x:v>
      </x:c>
    </x:row>
    <x:row r="23">
      <x:c r="A23" s="623" t="n">
        <x:v>36800</x:v>
      </x:c>
      <x:c r="B23" s="94" t="n">
        <x:v>2000</x:v>
      </x:c>
      <x:c r="C23" s="94" t="n">
        <x:v>4</x:v>
      </x:c>
      <x:c r="D23" s="624" t="n">
        <x:v>1847.4583333333333</x:v>
      </x:c>
      <x:c r="E23" s="624" t="n">
        <x:v>1795.60227272727</x:v>
      </x:c>
      <x:c r="F23" s="624" t="n">
        <x:v>1894.37272727273</x:v>
      </x:c>
      <x:c r="G23" s="189" t="n">
        <x:f>D23/2204.62262</x:f>
        <x:v>0.8379930045956496</x:v>
      </x:c>
      <x:c r="H23" t="n">
        <x:v>3</x:v>
      </x:c>
    </x:row>
    <x:row r="24">
      <x:c r="A24" s="623" t="n">
        <x:v>36892</x:v>
      </x:c>
      <x:c r="B24" s="94" t="n">
        <x:v>2001</x:v>
      </x:c>
      <x:c r="C24" s="94" t="n">
        <x:v>1</x:v>
      </x:c>
      <x:c r="D24" s="624" t="n">
        <x:v>1765.1136363636367</x:v>
      </x:c>
      <x:c r="E24" s="624" t="n">
        <x:v>1742.15909090909</x:v>
      </x:c>
      <x:c r="F24" s="624" t="n">
        <x:v>1787.05681818182</x:v>
      </x:c>
      <x:c r="G24" s="189" t="n">
        <x:f>D24/2204.62262</x:f>
        <x:v>0.8006420783089111</x:v>
      </x:c>
      <x:c r="H24" t="n">
        <x:v>3</x:v>
      </x:c>
    </x:row>
    <x:row r="25">
      <x:c r="A25" s="623" t="n">
        <x:v>36982</x:v>
      </x:c>
      <x:c r="B25" s="94" t="n">
        <x:v>2001</x:v>
      </x:c>
      <x:c r="C25" s="94" t="n">
        <x:v>2</x:v>
      </x:c>
      <x:c r="D25" s="624" t="n">
        <x:v>1653.7637566137564</x:v>
      </x:c>
      <x:c r="E25" s="624" t="n">
        <x:v>1610.46904761905</x:v>
      </x:c>
      <x:c r="F25" s="624" t="n">
        <x:v>1684.85</x:v>
      </x:c>
      <x:c r="G25" s="189" t="n">
        <x:f>D25/2204.62262</x:f>
        <x:v>0.7501346224115928</x:v>
      </x:c>
      <x:c r="H25" t="n">
        <x:v>3</x:v>
      </x:c>
    </x:row>
    <x:row r="26">
      <x:c r="A26" s="623" t="n">
        <x:v>37073</x:v>
      </x:c>
      <x:c r="B26" s="94" t="n">
        <x:v>2001</x:v>
      </x:c>
      <x:c r="C26" s="94" t="n">
        <x:v>3</x:v>
      </x:c>
      <x:c r="D26" s="624" t="n">
        <x:v>1473.6263955342868</x:v>
      </x:c>
      <x:c r="E26" s="624" t="n">
        <x:v>1427.69736842105</x:v>
      </x:c>
      <x:c r="F26" s="624" t="n">
        <x:v>1526.77045454545</x:v>
      </x:c>
      <x:c r="G26" s="189" t="n">
        <x:f>D26/2204.62262</x:f>
        <x:v>0.66842568980549</x:v>
      </x:c>
      <x:c r="H26" t="n">
        <x:v>3</x:v>
      </x:c>
    </x:row>
    <x:row r="27">
      <x:c r="A27" s="623" t="n">
        <x:v>37165</x:v>
      </x:c>
      <x:c r="B27" s="94" t="n">
        <x:v>2001</x:v>
      </x:c>
      <x:c r="C27" s="94" t="n">
        <x:v>4</x:v>
      </x:c>
      <x:c r="D27" s="624" t="n">
        <x:v>1428.1721091994102</x:v>
      </x:c>
      <x:c r="E27" s="624" t="n">
        <x:v>1377.37608695652</x:v>
      </x:c>
      <x:c r="F27" s="624" t="n">
        <x:v>1472.84705882353</x:v>
      </x:c>
      <x:c r="G27" s="189" t="n">
        <x:f>D27/2204.62262</x:f>
        <x:v>0.6478079723229049</x:v>
      </x:c>
      <x:c r="H27" t="n">
        <x:v>3</x:v>
      </x:c>
    </x:row>
    <x:row r="28">
      <x:c r="A28" s="623" t="n">
        <x:v>37257</x:v>
      </x:c>
      <x:c r="B28" s="94" t="n">
        <x:v>2002</x:v>
      </x:c>
      <x:c r="C28" s="94" t="n">
        <x:v>1</x:v>
      </x:c>
      <x:c r="D28" s="624" t="n">
        <x:v>1558.995757575757</x:v>
      </x:c>
      <x:c r="E28" s="624" t="n">
        <x:v>1508.22727272727</x:v>
      </x:c>
      <x:c r="F28" s="624" t="n">
        <x:v>1607.3925</x:v>
      </x:c>
      <x:c r="G28" s="189" t="n">
        <x:f>D28/2204.62262</x:f>
        <x:v>0.7071485810917412</x:v>
      </x:c>
      <x:c r="H28" t="n">
        <x:v>3</x:v>
      </x:c>
    </x:row>
    <x:row r="29">
      <x:c r="A29" s="623" t="n">
        <x:v>37347</x:v>
      </x:c>
      <x:c r="B29" s="94" t="n">
        <x:v>2002</x:v>
      </x:c>
      <x:c r="C29" s="94" t="n">
        <x:v>2</x:v>
      </x:c>
      <x:c r="D29" s="624" t="n">
        <x:v>1612.0628667628669</x:v>
      </x:c>
      <x:c r="E29" s="624" t="n">
        <x:v>1588.57142857143</x:v>
      </x:c>
      <x:c r="F29" s="624" t="n">
        <x:v>1650.59444444444</x:v>
      </x:c>
      <x:c r="G29" s="189" t="n">
        <x:f>D29/2204.62262</x:f>
        <x:v>0.7312194169371568</x:v>
      </x:c>
      <x:c r="H29" t="n">
        <x:v>3</x:v>
      </x:c>
    </x:row>
    <x:row r="30">
      <x:c r="A30" s="623" t="n">
        <x:v>37438</x:v>
      </x:c>
      <x:c r="B30" s="94" t="n">
        <x:v>2002</x:v>
      </x:c>
      <x:c r="C30" s="94" t="n">
        <x:v>3</x:v>
      </x:c>
      <x:c r="D30" s="624" t="n">
        <x:v>1516.7115942029002</x:v>
      </x:c>
      <x:c r="E30" s="624" t="n">
        <x:v>1478.93333333333</x:v>
      </x:c>
      <x:c r="F30" s="624" t="n">
        <x:v>1588.2847826087</x:v>
      </x:c>
      <x:c r="G30" s="189" t="n">
        <x:f>D30/2204.62262</x:f>
        <x:v>0.6879688071978959</x:v>
      </x:c>
      <x:c r="H30" t="n">
        <x:v>3</x:v>
      </x:c>
    </x:row>
    <x:row r="31">
      <x:c r="A31" s="623" t="n">
        <x:v>37530</x:v>
      </x:c>
      <x:c r="B31" s="94" t="n">
        <x:v>2002</x:v>
      </x:c>
      <x:c r="C31" s="94" t="n">
        <x:v>4</x:v>
      </x:c>
      <x:c r="D31" s="624" t="n">
        <x:v>1553.3905797101434</x:v>
      </x:c>
      <x:c r="E31" s="624" t="n">
        <x:v>1486.17173913043</x:v>
      </x:c>
      <x:c r="F31" s="624" t="n">
        <x:v>1592.96428571429</x:v>
      </x:c>
      <x:c r="G31" s="189" t="n">
        <x:f>D31/2204.62262</x:f>
        <x:v>0.7046061151772739</x:v>
      </x:c>
      <x:c r="H31" t="n">
        <x:v>3</x:v>
      </x:c>
    </x:row>
    <x:row r="32">
      <x:c r="A32" s="623" t="n">
        <x:v>37622</x:v>
      </x:c>
      <x:c r="B32" s="94" t="n">
        <x:v>2003</x:v>
      </x:c>
      <x:c r="C32" s="94" t="n">
        <x:v>1</x:v>
      </x:c>
      <x:c r="D32" s="624" t="n">
        <x:v>1662.716406926407</x:v>
      </x:c>
      <x:c r="E32" s="624" t="n">
        <x:v>1650.311363636364</x:v>
      </x:c>
      <x:c r="F32" s="624" t="n">
        <x:v>1682.145</x:v>
      </x:c>
      <x:c r="G32" s="189" t="n">
        <x:f>D32/2204.62262</x:f>
        <x:v>0.7541954762880946</x:v>
      </x:c>
      <x:c r="H32" t="n">
        <x:v>3</x:v>
      </x:c>
    </x:row>
    <x:row r="33">
      <x:c r="A33" s="623" t="n">
        <x:v>37712</x:v>
      </x:c>
      <x:c r="B33" s="94" t="n">
        <x:v>2003</x:v>
      </x:c>
      <x:c r="C33" s="94" t="n">
        <x:v>2</x:v>
      </x:c>
      <x:c r="D33" s="624" t="n">
        <x:v>1641.3582142857142</x:v>
      </x:c>
      <x:c r="E33" s="624" t="n">
        <x:v>1587.8675</x:v>
      </x:c>
      <x:c r="F33" s="624" t="n">
        <x:v>1685.107142857143</x:v>
      </x:c>
      <x:c r="G33" s="189" t="n">
        <x:f>D33/2204.62262</x:f>
        <x:v>0.744507563061162</x:v>
      </x:c>
      <x:c r="H33" t="n">
        <x:v>3</x:v>
      </x:c>
    </x:row>
    <x:row r="34">
      <x:c r="A34" s="623" t="n">
        <x:v>37803</x:v>
      </x:c>
      <x:c r="B34" s="94" t="n">
        <x:v>2003</x:v>
      </x:c>
      <x:c r="C34" s="94" t="n">
        <x:v>3</x:v>
      </x:c>
      <x:c r="D34" s="624" t="n">
        <x:v>1753.0738471673255</x:v>
      </x:c>
      <x:c r="E34" s="624" t="n">
        <x:v>1712.826086956522</x:v>
      </x:c>
      <x:c r="F34" s="624" t="n">
        <x:v>1789.670454545455</x:v>
      </x:c>
      <x:c r="G34" s="189" t="n">
        <x:f>D34/2204.62262</x:f>
        <x:v>0.7951809217884762</x:v>
      </x:c>
      <x:c r="H34" t="n">
        <x:v>3</x:v>
      </x:c>
    </x:row>
    <x:row r="35">
      <x:c r="A35" s="623" t="n">
        <x:v>37895</x:v>
      </x:c>
      <x:c r="B35" s="94" t="n">
        <x:v>2003</x:v>
      </x:c>
      <x:c r="C35" s="94" t="n">
        <x:v>4</x:v>
      </x:c>
      <x:c r="D35" s="624" t="n">
        <x:v>2060.297774327122</x:v>
      </x:c>
      <x:c r="E35" s="624" t="n">
        <x:v>1925.582608695652</x:v>
      </x:c>
      <x:c r="F35" s="624" t="n">
        <x:v>2202.035714285714</x:v>
      </x:c>
      <x:c r="G35" s="189" t="n">
        <x:f>D35/2204.62262</x:f>
        <x:v>0.934535351146457</x:v>
      </x:c>
      <x:c r="H35" t="n">
        <x:v>3</x:v>
      </x:c>
    </x:row>
    <x:row r="36">
      <x:c r="A36" s="623" t="n">
        <x:v>37987</x:v>
      </x:c>
      <x:c r="B36" s="94" t="n">
        <x:v>2004</x:v>
      </x:c>
      <x:c r="C36" s="94" t="n">
        <x:v>1</x:v>
      </x:c>
      <x:c r="D36" s="624" t="n">
        <x:v>2724.4920997239474</x:v>
      </x:c>
      <x:c r="E36" s="624" t="n">
        <x:v>2421.47619047619</x:v>
      </x:c>
      <x:c r="F36" s="624" t="n">
        <x:v>3000.282608695652</x:v>
      </x:c>
      <x:c r="G36" s="189" t="n">
        <x:f>D36/2204.62262</x:f>
        <x:v>1.2358088295963991</x:v>
      </x:c>
      <x:c r="H36" t="n">
        <x:v>3</x:v>
      </x:c>
    </x:row>
    <x:row r="37">
      <x:c r="A37" s="623" t="n">
        <x:v>38078</x:v>
      </x:c>
      <x:c r="B37" s="94" t="n">
        <x:v>2004</x:v>
      </x:c>
      <x:c r="C37" s="94" t="n">
        <x:v>2</x:v>
      </x:c>
      <x:c r="D37" s="624" t="n">
        <x:v>2781.4936602870816</x:v>
      </x:c>
      <x:c r="E37" s="624" t="n">
        <x:v>2689.045454545455</x:v>
      </x:c>
      <x:c r="F37" s="624" t="n">
        <x:v>2926.975</x:v>
      </x:c>
      <x:c r="G37" s="189" t="n">
        <x:f>D37/2204.62262</x:f>
        <x:v>1.261664302567612</x:v>
      </x:c>
      <x:c r="H37" t="n">
        <x:v>3</x:v>
      </x:c>
    </x:row>
    <x:row r="38">
      <x:c r="A38" s="623" t="n">
        <x:v>38169</x:v>
      </x:c>
      <x:c r="B38" s="94" t="n">
        <x:v>2004</x:v>
      </x:c>
      <x:c r="C38" s="94" t="n">
        <x:v>3</x:v>
      </x:c>
      <x:c r="D38" s="624" t="n">
        <x:v>2854.7227633477637</x:v>
      </x:c>
      <x:c r="E38" s="624" t="n">
        <x:v>2816.795454545455</x:v>
      </x:c>
      <x:c r="F38" s="624" t="n">
        <x:v>2903.170454545455</x:v>
      </x:c>
      <x:c r="G38" s="189" t="n">
        <x:f>D38/2204.62262</x:f>
        <x:v>1.2948804650057357</x:v>
      </x:c>
      <x:c r="H38" t="n">
        <x:v>3</x:v>
      </x:c>
    </x:row>
    <x:row r="39">
      <x:c r="A39" s="623" t="n">
        <x:v>38261</x:v>
      </x:c>
      <x:c r="B39" s="94" t="n">
        <x:v>2004</x:v>
      </x:c>
      <x:c r="C39" s="94" t="n">
        <x:v>4</x:v>
      </x:c>
      <x:c r="D39" s="624" t="n">
        <x:v>3093.1665223665223</x:v>
      </x:c>
      <x:c r="E39" s="624" t="n">
        <x:v>3009.404761904762</x:v>
      </x:c>
      <x:c r="F39" s="624" t="n">
        <x:v>3139.785714285714</x:v>
      </x:c>
      <x:c r="G39" s="189" t="n">
        <x:f>D39/2204.62262</x:f>
        <x:v>1.4030367348614623</x:v>
      </x:c>
      <x:c r="H39" t="n">
        <x:v>3</x:v>
      </x:c>
    </x:row>
    <x:row r="40">
      <x:c r="A40" s="623" t="n">
        <x:v>38353</x:v>
      </x:c>
      <x:c r="B40" s="94" t="n">
        <x:v>2005</x:v>
      </x:c>
      <x:c r="C40" s="94" t="n">
        <x:v>1</x:v>
      </x:c>
      <x:c r="D40" s="624" t="n">
        <x:v>3264.7015873015876</x:v>
      </x:c>
      <x:c r="E40" s="624" t="n">
        <x:v>3168.1</x:v>
      </x:c>
      <x:c r="F40" s="624" t="n">
        <x:v>3378.904761904762</x:v>
      </x:c>
      <x:c r="G40" s="189" t="n">
        <x:f>D40/2204.62262</x:f>
        <x:v>1.4808437315687106</x:v>
      </x:c>
      <x:c r="H40" t="n">
        <x:v>3</x:v>
      </x:c>
    </x:row>
    <x:row r="41">
      <x:c r="A41" s="623" t="n">
        <x:v>38443</x:v>
      </x:c>
      <x:c r="B41" s="94" t="n">
        <x:v>2005</x:v>
      </x:c>
      <x:c r="C41" s="94" t="n">
        <x:v>2</x:v>
      </x:c>
      <x:c r="D41" s="624" t="n">
        <x:v>3387.1455988455987</x:v>
      </x:c>
      <x:c r="E41" s="624" t="n">
        <x:v>3241.9</x:v>
      </x:c>
      <x:c r="F41" s="624" t="n">
        <x:v>3529.727272727273</x:v>
      </x:c>
      <x:c r="G41" s="189" t="n">
        <x:f>D41/2204.62262</x:f>
        <x:v>1.536383401003841</x:v>
      </x:c>
      <x:c r="H41" t="n">
        <x:v>3</x:v>
      </x:c>
    </x:row>
    <x:row r="42">
      <x:c r="A42" s="623" t="n">
        <x:v>38534</x:v>
      </x:c>
      <x:c r="B42" s="94" t="n">
        <x:v>2005</x:v>
      </x:c>
      <x:c r="C42" s="94" t="n">
        <x:v>3</x:v>
      </x:c>
      <x:c r="D42" s="624" t="n">
        <x:v>3750.3481240981237</x:v>
      </x:c>
      <x:c r="E42" s="624" t="n">
        <x:v>3608.47619047619</x:v>
      </x:c>
      <x:c r="F42" s="624" t="n">
        <x:v>3850.659090909091</x:v>
      </x:c>
      <x:c r="G42" s="189" t="n">
        <x:f>D42/2204.62262</x:f>
        <x:v>1.7011292953612729</x:v>
      </x:c>
      <x:c r="H42" t="n">
        <x:v>3</x:v>
      </x:c>
    </x:row>
    <x:row r="43">
      <x:c r="A43" s="623" t="n">
        <x:v>38626</x:v>
      </x:c>
      <x:c r="B43" s="94" t="n">
        <x:v>2005</x:v>
      </x:c>
      <x:c r="C43" s="94" t="n">
        <x:v>4</x:v>
      </x:c>
      <x:c r="D43" s="624" t="n">
        <x:v>4303.783585858586</x:v>
      </x:c>
      <x:c r="E43" s="624" t="n">
        <x:v>4056.166666666667</x:v>
      </x:c>
      <x:c r="F43" s="624" t="n">
        <x:v>4577.025</x:v>
      </x:c>
      <x:c r="G43" s="189" t="n">
        <x:f>D43/2204.62262</x:f>
        <x:v>1.9521633983137603</x:v>
      </x:c>
      <x:c r="H43" t="n">
        <x:v>3</x:v>
      </x:c>
    </x:row>
    <x:row r="44">
      <x:c r="A44" s="623" t="n">
        <x:v>38718</x:v>
      </x:c>
      <x:c r="B44" s="94" t="n">
        <x:v>2006</x:v>
      </x:c>
      <x:c r="C44" s="94" t="n">
        <x:v>1</x:v>
      </x:c>
      <x:c r="D44" s="624" t="n">
        <x:v>4947.5020186335405</x:v>
      </x:c>
      <x:c r="E44" s="624" t="n">
        <x:v>4743.857142857143</x:v>
      </x:c>
      <x:c r="F44" s="624" t="n">
        <x:v>5123.673913043478</x:v>
      </x:c>
      <x:c r="G44" s="189" t="n">
        <x:f>D44/2204.62262</x:f>
        <x:v>2.2441491680936942</x:v>
      </x:c>
      <x:c r="H44" t="n">
        <x:v>3</x:v>
      </x:c>
    </x:row>
    <x:row r="45">
      <x:c r="A45" s="623" t="n">
        <x:v>38808</x:v>
      </x:c>
      <x:c r="B45" s="94" t="n">
        <x:v>2006</x:v>
      </x:c>
      <x:c r="C45" s="94" t="n">
        <x:v>2</x:v>
      </x:c>
      <x:c r="D45" s="624" t="n">
        <x:v>7228.802549302549</x:v>
      </x:c>
      <x:c r="E45" s="624" t="n">
        <x:v>6404.444444444444</x:v>
      </x:c>
      <x:c r="F45" s="624" t="n">
        <x:v>8059.190476190476</x:v>
      </x:c>
      <x:c r="G45" s="189" t="n">
        <x:f>D45/2204.62262</x:f>
        <x:v>3.2789296833498645</x:v>
      </x:c>
      <x:c r="H45" t="n">
        <x:v>3</x:v>
      </x:c>
    </x:row>
    <x:row r="46">
      <x:c r="A46" s="623" t="n">
        <x:v>38899</x:v>
      </x:c>
      <x:c r="B46" s="94" t="n">
        <x:v>2006</x:v>
      </x:c>
      <x:c r="C46" s="94" t="n">
        <x:v>3</x:v>
      </x:c>
      <x:c r="D46" s="624" t="n">
        <x:v>7679.876984126985</x:v>
      </x:c>
      <x:c r="E46" s="624" t="n">
        <x:v>7622.642857142857</x:v>
      </x:c>
      <x:c r="F46" s="624" t="n">
        <x:v>7726.738095238095</x:v>
      </x:c>
      <x:c r="G46" s="189" t="n">
        <x:f>D46/2204.62262</x:f>
        <x:v>3.48353360545987</x:v>
      </x:c>
      <x:c r="H46" t="n">
        <x:v>3</x:v>
      </x:c>
    </x:row>
    <x:row r="47">
      <x:c r="A47" s="623" t="n">
        <x:v>38991</x:v>
      </x:c>
      <x:c r="B47" s="94" t="n">
        <x:v>2006</x:v>
      </x:c>
      <x:c r="C47" s="94" t="n">
        <x:v>4</x:v>
      </x:c>
      <x:c r="D47" s="624" t="n">
        <x:v>7069.226076555024</x:v>
      </x:c>
      <x:c r="E47" s="624" t="n">
        <x:v>6680.973684210526</x:v>
      </x:c>
      <x:c r="F47" s="624" t="n">
        <x:v>7497.409090909091</x:v>
      </x:c>
      <x:c r="G47" s="189" t="n">
        <x:f>D47/2204.62262</x:f>
        <x:v>3.2065470128193745</x:v>
      </x:c>
      <x:c r="H47" t="n">
        <x:v>3</x:v>
      </x:c>
    </x:row>
    <x:row r="48">
      <x:c r="A48" s="623" t="n">
        <x:v>39083</x:v>
      </x:c>
      <x:c r="B48" s="94" t="n">
        <x:v>2007</x:v>
      </x:c>
      <x:c r="C48" s="94" t="n">
        <x:v>1</x:v>
      </x:c>
      <x:c r="D48" s="624" t="n">
        <x:v>5957.595454545454</x:v>
      </x:c>
      <x:c r="E48" s="624" t="n">
        <x:v>5689.340909090909</x:v>
      </x:c>
      <x:c r="F48" s="624" t="n">
        <x:v>6465.295454545455</x:v>
      </x:c>
      <x:c r="G48" s="189" t="n">
        <x:f>D48/2204.62262</x:f>
        <x:v>2.7023198439946396</x:v>
      </x:c>
      <x:c r="H48" t="n">
        <x:v>3</x:v>
      </x:c>
    </x:row>
    <x:row r="49">
      <x:c r="A49" s="623" t="n">
        <x:v>39173</x:v>
      </x:c>
      <x:c r="B49" s="94" t="n">
        <x:v>2007</x:v>
      </x:c>
      <x:c r="C49" s="94" t="n">
        <x:v>2</x:v>
      </x:c>
      <x:c r="D49" s="624" t="n">
        <x:v>7648.5108604845445</x:v>
      </x:c>
      <x:c r="E49" s="624" t="n">
        <x:v>7514.238095238095</x:v>
      </x:c>
      <x:c r="F49" s="624" t="n">
        <x:v>7753.342105263158</x:v>
      </x:c>
      <x:c r="G49" s="189" t="n">
        <x:f>D49/2204.62262</x:f>
        <x:v>3.4693061710872515</x:v>
      </x:c>
      <x:c r="H49" t="n">
        <x:v>3</x:v>
      </x:c>
    </x:row>
    <x:row r="50">
      <x:c r="A50" s="623" t="n">
        <x:v>39264</x:v>
      </x:c>
      <x:c r="B50" s="94" t="n">
        <x:v>2007</x:v>
      </x:c>
      <x:c r="C50" s="94" t="n">
        <x:v>3</x:v>
      </x:c>
      <x:c r="D50" s="624" t="n">
        <x:v>7717.495454545454</x:v>
      </x:c>
      <x:c r="E50" s="624" t="n">
        <x:v>7500.204545454545</x:v>
      </x:c>
      <x:c r="F50" s="624" t="n">
        <x:v>7980.931818181818</x:v>
      </x:c>
      <x:c r="G50" s="189" t="n">
        <x:f>D50/2204.62262</x:f>
        <x:v>3.5005970566270674</x:v>
      </x:c>
      <x:c r="H50" t="n">
        <x:v>3</x:v>
      </x:c>
    </x:row>
    <x:row r="51">
      <x:c r="A51" s="623" t="n">
        <x:v>39356</x:v>
      </x:c>
      <x:c r="B51" s="94" t="n">
        <x:v>2007</x:v>
      </x:c>
      <x:c r="C51" s="94" t="n">
        <x:v>4</x:v>
      </x:c>
      <x:c r="D51" s="624" t="n">
        <x:v>7202.918295271556</x:v>
      </x:c>
      <x:c r="E51" s="624" t="n">
        <x:v>6630.736111111111</x:v>
      </x:c>
      <x:c r="F51" s="624" t="n">
        <x:v>8020.586956521739</x:v>
      </x:c>
      <x:c r="G51" s="189" t="n">
        <x:f>D51/2204.62262</x:f>
        <x:v>3.2671887832084185</x:v>
      </x:c>
      <x:c r="H51" t="n">
        <x:v>3</x:v>
      </x:c>
    </x:row>
    <x:row r="52">
      <x:c r="A52" s="623" t="n">
        <x:v>39448</x:v>
      </x:c>
      <x:c r="B52" s="94" t="n">
        <x:v>2008</x:v>
      </x:c>
      <x:c r="C52" s="94" t="n">
        <x:v>1</x:v>
      </x:c>
      <x:c r="D52" s="624" t="n">
        <x:v>7818.12257917521</x:v>
      </x:c>
      <x:c r="E52" s="624" t="n">
        <x:v>7078.909090909091</x:v>
      </x:c>
      <x:c r="F52" s="624" t="n">
        <x:v>8434.315789473683</x:v>
      </x:c>
      <x:c r="G52" s="189" t="n">
        <x:f>D52/2204.62262</x:f>
        <x:v>3.5462407526124404</x:v>
      </x:c>
      <x:c r="H52" t="n">
        <x:v>3</x:v>
      </x:c>
    </x:row>
    <x:row r="53">
      <x:c r="A53" s="623" t="n">
        <x:v>39539</x:v>
      </x:c>
      <x:c r="B53" s="94" t="n">
        <x:v>2008</x:v>
      </x:c>
      <x:c r="C53" s="94" t="n">
        <x:v>2</x:v>
      </x:c>
      <x:c r="D53" s="624" t="n">
        <x:v>8454.102272727272</x:v>
      </x:c>
      <x:c r="E53" s="624" t="n">
        <x:v>8292</x:v>
      </x:c>
      <x:c r="F53" s="624" t="n">
        <x:v>8714.181818181818</x:v>
      </x:c>
      <x:c r="G53" s="189" t="n">
        <x:f>D53/2204.62262</x:f>
        <x:v>3.8347162893245064</x:v>
      </x:c>
      <x:c r="H53" t="n">
        <x:v>3</x:v>
      </x:c>
    </x:row>
    <x:row r="54">
      <x:c r="A54" s="623" t="n">
        <x:v>39630</x:v>
      </x:c>
      <x:c r="B54" s="94" t="n">
        <x:v>2008</x:v>
      </x:c>
      <x:c r="C54" s="94" t="n">
        <x:v>3</x:v>
      </x:c>
      <x:c r="D54" s="624" t="n">
        <x:v>7671.978458498023</x:v>
      </x:c>
      <x:c r="E54" s="624" t="n">
        <x:v>6975.113636363636</x:v>
      </x:c>
      <x:c r="F54" s="624" t="n">
        <x:v>8407.021739130436</x:v>
      </x:c>
      <x:c r="G54" s="189" t="n">
        <x:f>D54/2204.62262</x:f>
        <x:v>3.479950894497319</x:v>
      </x:c>
      <x:c r="H54" t="n">
        <x:v>3</x:v>
      </x:c>
    </x:row>
    <x:row r="55">
      <x:c r="A55" s="623" t="n">
        <x:v>39722</x:v>
      </x:c>
      <x:c r="B55" s="94" t="n">
        <x:v>2008</x:v>
      </x:c>
      <x:c r="C55" s="94" t="n">
        <x:v>4</x:v>
      </x:c>
      <x:c r="D55" s="624" t="n">
        <x:v>3909.724680814355</x:v>
      </x:c>
      <x:c r="E55" s="624" t="n">
        <x:v>3105.095238095238</x:v>
      </x:c>
      <x:c r="F55" s="624" t="n">
        <x:v>4894.891304347826</x:v>
      </x:c>
      <x:c r="G55" s="189" t="n">
        <x:f>D55/2204.62262</x:f>
        <x:v>1.7734212855052511</x:v>
      </x:c>
      <x:c r="H55" t="n">
        <x:v>3</x:v>
      </x:c>
    </x:row>
    <x:row r="56">
      <x:c r="A56" s="623" t="n">
        <x:v>39814</x:v>
      </x:c>
      <x:c r="B56" s="94" t="n">
        <x:v>2009</x:v>
      </x:c>
      <x:c r="C56" s="94" t="n">
        <x:v>1</x:v>
      </x:c>
      <x:c r="D56" s="624" t="n">
        <x:v>3453.214880952381</x:v>
      </x:c>
      <x:c r="E56" s="624" t="n">
        <x:v>3260.357142857143</x:v>
      </x:c>
      <x:c r="F56" s="624" t="n">
        <x:v>3770.875</x:v>
      </x:c>
      <x:c r="G56" s="189" t="n">
        <x:f>D56/2204.62262</x:f>
        <x:v>1.5663519232839862</x:v>
      </x:c>
      <x:c r="H56" t="n">
        <x:v>3</x:v>
      </x:c>
    </x:row>
    <x:row r="57">
      <x:c r="A57" s="623" t="n">
        <x:v>39904</x:v>
      </x:c>
      <x:c r="B57" s="94" t="n">
        <x:v>2009</x:v>
      </x:c>
      <x:c r="C57" s="94" t="n">
        <x:v>2</x:v>
      </x:c>
      <x:c r="D57" s="624" t="n">
        <x:v>4681.272448165869</x:v>
      </x:c>
      <x:c r="E57" s="624" t="n">
        <x:v>4436.925</x:v>
      </x:c>
      <x:c r="F57" s="624" t="n">
        <x:v>5015.431818181818</x:v>
      </x:c>
      <x:c r="G57" s="189" t="n">
        <x:f>D57/2204.62262</x:f>
        <x:v>2.123389466159913</x:v>
      </x:c>
      <x:c r="H57" t="n">
        <x:v>3</x:v>
      </x:c>
    </x:row>
    <x:row r="58">
      <x:c r="A58" s="623" t="n">
        <x:v>39995</x:v>
      </x:c>
      <x:c r="B58" s="94" t="n">
        <x:v>2009</x:v>
      </x:c>
      <x:c r="C58" s="94" t="n">
        <x:v>3</x:v>
      </x:c>
      <x:c r="D58" s="624" t="n">
        <x:v>5867.01268115942</x:v>
      </x:c>
      <x:c r="E58" s="624" t="n">
        <x:v>5228.413043478261</x:v>
      </x:c>
      <x:c r="F58" s="624" t="n">
        <x:v>6195.75</x:v>
      </x:c>
      <x:c r="G58" s="189" t="n">
        <x:f>D58/2204.62262</x:f>
        <x:v>2.6612321890988397</x:v>
      </x:c>
      <x:c r="H58" t="n">
        <x:v>3</x:v>
      </x:c>
    </x:row>
    <x:row r="59">
      <x:c r="A59" s="623" t="n">
        <x:v>40087</x:v>
      </x:c>
      <x:c r="B59" s="94" t="n">
        <x:v>2009</x:v>
      </x:c>
      <x:c r="C59" s="94" t="n">
        <x:v>4</x:v>
      </x:c>
      <x:c r="D59" s="624" t="n">
        <x:v>6655.135101010102</x:v>
      </x:c>
      <x:c r="E59" s="624" t="n">
        <x:v>6305.988636363636</x:v>
      </x:c>
      <x:c r="F59" s="624" t="n">
        <x:v>6976.97619047619</x:v>
      </x:c>
      <x:c r="G59" s="189" t="n">
        <x:f>D59/2204.62262</x:f>
        <x:v>3.01871850566883</x:v>
      </x:c>
      <x:c r="H59" t="n">
        <x:v>3</x:v>
      </x:c>
    </x:row>
    <x:row r="60">
      <x:c r="A60" s="623" t="n">
        <x:v>40179</x:v>
      </x:c>
      <x:c r="B60" s="94" t="n">
        <x:v>2010</x:v>
      </x:c>
      <x:c r="C60" s="94" t="n">
        <x:v>1</x:v>
      </x:c>
      <x:c r="D60" s="624" t="n">
        <x:v>7233.994927536231</x:v>
      </x:c>
      <x:c r="E60" s="624" t="n">
        <x:v>6867.675</x:v>
      </x:c>
      <x:c r="F60" s="624" t="n">
        <x:v>7466.934782608696</x:v>
      </x:c>
      <x:c r="G60" s="189" t="n">
        <x:f>D60/2204.62262</x:f>
        <x:v>3.281284906500792</x:v>
      </x:c>
      <x:c r="H60" t="n">
        <x:v>3</x:v>
      </x:c>
    </x:row>
    <x:row r="61">
      <x:c r="A61" s="623" t="n">
        <x:v>40269</x:v>
      </x:c>
      <x:c r="B61" s="94" t="n">
        <x:v>2010</x:v>
      </x:c>
      <x:c r="C61" s="94" t="n">
        <x:v>2</x:v>
      </x:c>
      <x:c r="D61" s="624" t="n">
        <x:v>7024.831798245614</x:v>
      </x:c>
      <x:c r="E61" s="624" t="n">
        <x:v>6501.5</x:v>
      </x:c>
      <x:c r="F61" s="624" t="n">
        <x:v>7729.8375</x:v>
      </x:c>
      <x:c r="G61" s="189" t="n">
        <x:f>D61/2204.62262</x:f>
        <x:v>3.1864101068896833</x:v>
      </x:c>
      <x:c r="H61" t="n">
        <x:v>3</x:v>
      </x:c>
    </x:row>
    <x:row r="62">
      <x:c r="A62" s="623" t="n">
        <x:v>40360</x:v>
      </x:c>
      <x:c r="B62" s="94" t="n">
        <x:v>2010</x:v>
      </x:c>
      <x:c r="C62" s="94" t="n">
        <x:v>3</x:v>
      </x:c>
      <x:c r="D62" s="624" t="n">
        <x:v>7260.94191919192</x:v>
      </x:c>
      <x:c r="E62" s="624" t="n">
        <x:v>6750.568181818182</x:v>
      </x:c>
      <x:c r="F62" s="624" t="n">
        <x:v>7729.590909090909</x:v>
      </x:c>
      <x:c r="G62" s="189" t="n">
        <x:f>D62/2204.62262</x:f>
        <x:v>3.293507856320516</x:v>
      </x:c>
      <x:c r="H62" t="n">
        <x:v>3</x:v>
      </x:c>
    </x:row>
    <x:row r="63">
      <x:c r="A63" s="623" t="n">
        <x:v>40452</x:v>
      </x:c>
      <x:c r="B63" s="94" t="n">
        <x:v>2010</x:v>
      </x:c>
      <x:c r="C63" s="94" t="n">
        <x:v>4</x:v>
      </x:c>
      <x:c r="D63" s="624" t="n">
        <x:v>8633.679834054834</x:v>
      </x:c>
      <x:c r="E63" s="624" t="n">
        <x:v>8289.761904761905</x:v>
      </x:c>
      <x:c r="F63" s="624" t="n">
        <x:v>9152.857142857143</x:v>
      </x:c>
      <x:c r="G63" s="189" t="n">
        <x:f>D63/2204.62262</x:f>
        <x:v>3.916171301034203</x:v>
      </x:c>
      <x:c r="H63" t="n">
        <x:v>3</x:v>
      </x:c>
    </x:row>
    <x:row r="64">
      <x:c r="A64" s="623" t="n">
        <x:v>40544</x:v>
      </x:c>
      <x:c r="B64" s="94" t="n">
        <x:v>2011</x:v>
      </x:c>
      <x:c r="C64" s="94" t="n">
        <x:v>1</x:v>
      </x:c>
      <x:c r="D64" s="624" t="n">
        <x:v>9639.165398550724</x:v>
      </x:c>
      <x:c r="E64" s="624" t="n">
        <x:v>9503.358695652174</x:v>
      </x:c>
      <x:c r="F64" s="624" t="n">
        <x:v>9880.9375</x:v>
      </x:c>
      <x:c r="G64" s="189" t="n">
        <x:f>D64/2204.62262</x:f>
        <x:v>4.372251881617147</x:v>
      </x:c>
      <x:c r="H64" t="n">
        <x:v>3</x:v>
      </x:c>
    </x:row>
    <x:row r="65">
      <x:c r="A65" s="623" t="n">
        <x:v>40634</x:v>
      </x:c>
      <x:c r="B65" s="94" t="n">
        <x:v>2011</x:v>
      </x:c>
      <x:c r="C65" s="94" t="n">
        <x:v>2</x:v>
      </x:c>
      <x:c r="D65" s="624" t="n">
        <x:v>9160.425757575758</x:v>
      </x:c>
      <x:c r="E65" s="624" t="n">
        <x:v>8931.675</x:v>
      </x:c>
      <x:c r="F65" s="624" t="n">
        <x:v>9482.75</x:v>
      </x:c>
      <x:c r="G65" s="189" t="n">
        <x:f>D65/2204.62262</x:f>
        <x:v>4.155099233072261</x:v>
      </x:c>
      <x:c r="H65" t="n">
        <x:v>3</x:v>
      </x:c>
    </x:row>
    <x:row r="66">
      <x:c r="A66" s="623" t="n">
        <x:v>40725</x:v>
      </x:c>
      <x:c r="B66" s="94" t="n">
        <x:v>2011</x:v>
      </x:c>
      <x:c r="C66" s="94" t="n">
        <x:v>3</x:v>
      </x:c>
      <x:c r="D66" s="624" t="n">
        <x:v>8982.863095238095</x:v>
      </x:c>
      <x:c r="E66" s="624" t="n">
        <x:v>8300.136363636364</x:v>
      </x:c>
      <x:c r="F66" s="624" t="n">
        <x:v>9650.464285714286</x:v>
      </x:c>
      <x:c r="G66" s="189" t="n">
        <x:f>D66/2204.62262</x:f>
        <x:v>4.074558164171469</x:v>
      </x:c>
      <x:c r="H66" t="n">
        <x:v>3</x:v>
      </x:c>
    </x:row>
    <x:row r="67">
      <x:c r="A67" s="623" t="n">
        <x:v>40817</x:v>
      </x:c>
      <x:c r="B67" s="94" t="n">
        <x:v>2011</x:v>
      </x:c>
      <x:c r="C67" s="94" t="n">
        <x:v>4</x:v>
      </x:c>
      <x:c r="D67" s="624" t="n">
        <x:v>7511.362734487734</x:v>
      </x:c>
      <x:c r="E67" s="624" t="n">
        <x:v>7394.190476190476</x:v>
      </x:c>
      <x:c r="F67" s="624" t="n">
        <x:v>7581.022727272727</x:v>
      </x:c>
      <x:c r="G67" s="189" t="n">
        <x:f>D67/2204.62262</x:f>
        <x:v>3.4070968275231315</x:v>
      </x:c>
      <x:c r="H67" t="n">
        <x:v>3</x:v>
      </x:c>
    </x:row>
    <x:row r="68">
      <x:c r="A68" s="623" t="n">
        <x:v>40909</x:v>
      </x:c>
      <x:c r="B68" s="94" t="n">
        <x:v>2012</x:v>
      </x:c>
      <x:c r="C68" s="94" t="n">
        <x:v>1</x:v>
      </x:c>
      <x:c r="D68" s="624" t="n">
        <x:v>8324.729617604618</x:v>
      </x:c>
      <x:c r="E68" s="624" t="n">
        <x:v>8061.916666666667</x:v>
      </x:c>
      <x:c r="F68" s="624" t="n">
        <x:v>8470.784090909092</x:v>
      </x:c>
      <x:c r="G68" s="189" t="n">
        <x:f>D68/2204.62262</x:f>
        <x:v>3.776033840025019</x:v>
      </x:c>
      <x:c r="H68" t="n">
        <x:v>3</x:v>
      </x:c>
    </x:row>
    <x:row r="69">
      <x:c r="A69" s="623" t="n">
        <x:v>41000</x:v>
      </x:c>
      <x:c r="B69" s="94" t="n">
        <x:v>2012</x:v>
      </x:c>
      <x:c r="C69" s="94" t="n">
        <x:v>2</x:v>
      </x:c>
      <x:c r="D69" s="624" t="n">
        <x:v>7870.241626794258</x:v>
      </x:c>
      <x:c r="E69" s="624" t="n">
        <x:v>7428.289473684211</x:v>
      </x:c>
      <x:c r="F69" s="624" t="n">
        <x:v>8285.526315789473</x:v>
      </x:c>
      <x:c r="G69" s="189" t="n">
        <x:f>D69/2204.62262</x:f>
        <x:v>3.569881554963932</x:v>
      </x:c>
      <x:c r="H69" t="n">
        <x:v>3</x:v>
      </x:c>
    </x:row>
    <x:row r="70">
      <x:c r="A70" s="623" t="n">
        <x:v>41091</x:v>
      </x:c>
      <x:c r="B70" s="94" t="n">
        <x:v>2012</x:v>
      </x:c>
      <x:c r="C70" s="94" t="n">
        <x:v>3</x:v>
      </x:c>
      <x:c r="D70" s="624" t="n">
        <x:v>7727.478560606061</x:v>
      </x:c>
      <x:c r="E70" s="624" t="n">
        <x:v>7510.431818181818</x:v>
      </x:c>
      <x:c r="F70" s="624" t="n">
        <x:v>8087.7425</x:v>
      </x:c>
      <x:c r="G70" s="189" t="n">
        <x:f>D70/2204.62262</x:f>
        <x:v>3.505125317368857</x:v>
      </x:c>
      <x:c r="H70" t="n">
        <x:v>3</x:v>
      </x:c>
    </x:row>
    <x:row r="71">
      <x:c r="A71" s="623" t="n">
        <x:v>41183</x:v>
      </x:c>
      <x:c r="B71" s="94" t="n">
        <x:v>2012</x:v>
      </x:c>
      <x:c r="C71" s="94" t="n">
        <x:v>4</x:v>
      </x:c>
      <x:c r="D71" s="624" t="n">
        <x:v>7913.248907842729</x:v>
      </x:c>
      <x:c r="E71" s="624" t="n">
        <x:v>7711.227272727273</x:v>
      </x:c>
      <x:c r="F71" s="624" t="n">
        <x:v>8062.032608695652</x:v>
      </x:c>
      <x:c r="G71" s="189" t="n">
        <x:f>D71/2204.62262</x:f>
        <x:v>3.589389329518323</x:v>
      </x:c>
      <x:c r="H71" t="n">
        <x:v>3</x:v>
      </x:c>
    </x:row>
    <x:row r="72">
      <x:c r="A72" s="623" t="n">
        <x:v>41275</x:v>
      </x:c>
      <x:c r="B72" s="94" t="n">
        <x:v>2013</x:v>
      </x:c>
      <x:c r="C72" s="94" t="n">
        <x:v>1</x:v>
      </x:c>
      <x:c r="D72" s="624" t="n">
        <x:v>7922.3462121212115</x:v>
      </x:c>
      <x:c r="E72" s="624" t="n">
        <x:v>7652.375</x:v>
      </x:c>
      <x:c r="F72" s="624" t="n">
        <x:v>8060.925</x:v>
      </x:c>
      <x:c r="G72" s="189" t="n">
        <x:f>D72/2204.62262</x:f>
        <x:v>3.5935157973300713</x:v>
      </x:c>
      <x:c r="H72" t="n">
        <x:v>3</x:v>
      </x:c>
    </x:row>
    <x:row r="73">
      <x:c r="A73" s="623" t="n">
        <x:v>41365</x:v>
      </x:c>
      <x:c r="B73" s="94" t="n">
        <x:v>2013</x:v>
      </x:c>
      <x:c r="C73" s="94" t="n">
        <x:v>2</x:v>
      </x:c>
      <x:c r="D73" s="624" t="n">
        <x:v>7156.704563492064</x:v>
      </x:c>
      <x:c r="E73" s="624" t="n">
        <x:v>7000.2375</x:v>
      </x:c>
      <x:c r="F73" s="624" t="n">
        <x:v>7248.714285714286</x:v>
      </x:c>
      <x:c r="G73" s="189" t="n">
        <x:f>D73/2204.62262</x:f>
        <x:v>3.246226587066436</x:v>
      </x:c>
      <x:c r="H73" t="n">
        <x:v>3</x:v>
      </x:c>
    </x:row>
    <x:row r="74">
      <x:c r="A74" s="623" t="n">
        <x:v>41456</x:v>
      </x:c>
      <x:c r="B74" s="94" t="n">
        <x:v>2013</x:v>
      </x:c>
      <x:c r="C74" s="94" t="n">
        <x:v>3</x:v>
      </x:c>
      <x:c r="D74" s="624" t="n">
        <x:v>7084.053450655625</x:v>
      </x:c>
      <x:c r="E74" s="624" t="n">
        <x:v>6906.641304347826</x:v>
      </x:c>
      <x:c r="F74" s="624" t="n">
        <x:v>7186.25</x:v>
      </x:c>
      <x:c r="G74" s="189" t="n">
        <x:f>D74/2204.62262</x:f>
        <x:v>3.2132725965841833</x:v>
      </x:c>
      <x:c r="H74" t="n">
        <x:v>3</x:v>
      </x:c>
    </x:row>
    <x:row r="75">
      <x:c r="A75" s="623" t="n">
        <x:v>41548</x:v>
      </x:c>
      <x:c r="B75" s="94" t="n">
        <x:v>2013</x:v>
      </x:c>
      <x:c r="C75" s="94" t="n">
        <x:v>4</x:v>
      </x:c>
      <x:c r="D75" s="624" t="n">
        <x:v>7162.858833678399</x:v>
      </x:c>
      <x:c r="E75" s="624" t="n">
        <x:v>7070.654761904762</x:v>
      </x:c>
      <x:c r="F75" s="624" t="n">
        <x:v>7214.9</x:v>
      </x:c>
      <x:c r="G75" s="189" t="n">
        <x:f>D75/2204.62262</x:f>
        <x:v>3.2490181170682164</x:v>
      </x:c>
      <x:c r="H75" t="n">
        <x:v>3</x:v>
      </x:c>
    </x:row>
    <x:row r="76">
      <x:c r="A76" s="623" t="n">
        <x:v>41640</x:v>
      </x:c>
      <x:c r="B76" s="94" t="n">
        <x:v>2014</x:v>
      </x:c>
      <x:c r="C76" s="94" t="n">
        <x:v>1</x:v>
      </x:c>
      <x:c r="D76" s="624" t="n">
        <x:v>7030.238041125541</x:v>
      </x:c>
      <x:c r="E76" s="624" t="n">
        <x:v>6650.035714285714</x:v>
      </x:c>
      <x:c r="F76" s="624" t="n">
        <x:v>7291.465909090909</x:v>
      </x:c>
      <x:c r="G76" s="189" t="n">
        <x:f>D76/2204.62262</x:f>
        <x:v>3.1888623374124414</x:v>
      </x:c>
      <x:c r="H76" t="n">
        <x:v>3</x:v>
      </x:c>
    </x:row>
    <x:row r="77">
      <x:c r="A77" s="623" t="n">
        <x:v>41730</x:v>
      </x:c>
      <x:c r="B77" s="94" t="n">
        <x:v>2014</x:v>
      </x:c>
      <x:c r="C77" s="94" t="n">
        <x:v>2</x:v>
      </x:c>
      <x:c r="D77" s="624" t="n">
        <x:v>6795.276785714285</x:v>
      </x:c>
      <x:c r="E77" s="624" t="n">
        <x:v>6673.5625</x:v>
      </x:c>
      <x:c r="F77" s="624" t="n">
        <x:v>6891.125</x:v>
      </x:c>
      <x:c r="G77" s="189" t="n">
        <x:f>D77/2204.62262</x:f>
        <x:v>3.0822857046229006</x:v>
      </x:c>
      <x:c r="H77" t="n">
        <x:v>3</x:v>
      </x:c>
    </x:row>
    <x:row r="78">
      <x:c r="A78" s="623" t="n">
        <x:v>41821</x:v>
      </x:c>
      <x:c r="B78" s="94" t="n">
        <x:v>2014</x:v>
      </x:c>
      <x:c r="C78" s="94" t="n">
        <x:v>3</x:v>
      </x:c>
      <x:c r="D78" s="624" t="n">
        <x:v>6995.811281291172</x:v>
      </x:c>
      <x:c r="E78" s="624" t="n">
        <x:v>6872.215909090909</x:v>
      </x:c>
      <x:c r="F78" s="624" t="n">
        <x:v>7113.380434782609</x:v>
      </x:c>
      <x:c r="G78" s="189" t="n">
        <x:f>D78/2204.62262</x:f>
        <x:v>3.1732466218146542</x:v>
      </x:c>
      <x:c r="H78" t="n">
        <x:v>3</x:v>
      </x:c>
    </x:row>
    <x:row r="79">
      <x:c r="A79" s="623" t="n">
        <x:v>41913</x:v>
      </x:c>
      <x:c r="B79" s="94" t="n">
        <x:v>2014</x:v>
      </x:c>
      <x:c r="C79" s="94" t="n">
        <x:v>4</x:v>
      </x:c>
      <x:c r="D79" s="624" t="n">
        <x:v>6632.260213940649</x:v>
      </x:c>
      <x:c r="E79" s="624" t="n">
        <x:v>6446.452380952381</x:v>
      </x:c>
      <x:c r="F79" s="624" t="n">
        <x:v>6737.478260869565</x:v>
      </x:c>
      <x:c r="G79" s="189" t="n">
        <x:f>D79/2204.62262</x:f>
        <x:v>3.0083426314208137</x:v>
      </x:c>
      <x:c r="H79" t="n">
        <x:v>3</x:v>
      </x:c>
    </x:row>
    <x:row r="80">
      <x:c r="A80" s="623" t="n">
        <x:v>42005</x:v>
      </x:c>
      <x:c r="B80" s="94" t="n">
        <x:v>2015</x:v>
      </x:c>
      <x:c r="C80" s="94" t="n">
        <x:v>1</x:v>
      </x:c>
      <x:c r="D80" s="624" t="n">
        <x:v>5833.160389610389</x:v>
      </x:c>
      <x:c r="E80" s="624" t="n">
        <x:v>5729.275</x:v>
      </x:c>
      <x:c r="F80" s="624" t="n">
        <x:v>5939.670454545455</x:v>
      </x:c>
      <x:c r="G80" s="189" t="n">
        <x:f>D80/2204.62262</x:f>
        <x:v>2.645877047932307</x:v>
      </x:c>
      <x:c r="H80" t="n">
        <x:v>3</x:v>
      </x:c>
    </x:row>
    <x:row r="81">
      <x:c r="A81" s="623" t="n">
        <x:v>42095</x:v>
      </x:c>
      <x:c r="B81" s="94" t="n">
        <x:v>2015</x:v>
      </x:c>
      <x:c r="C81" s="94" t="n">
        <x:v>2</x:v>
      </x:c>
      <x:c r="D81" s="624" t="n">
        <x:v>6056.625059808613</x:v>
      </x:c>
      <x:c r="E81" s="624" t="n">
        <x:v>5833.011363636364</x:v>
      </x:c>
      <x:c r="F81" s="624" t="n">
        <x:v>6294.776315789474</x:v>
      </x:c>
      <x:c r="G81" s="189" t="n">
        <x:f>D81/2204.62262</x:f>
        <x:v>2.747238917383789</x:v>
      </x:c>
      <x:c r="H81" t="n">
        <x:v>3</x:v>
      </x:c>
    </x:row>
    <x:row r="82">
      <x:c r="A82" s="623" t="n">
        <x:v>42186</x:v>
      </x:c>
      <x:c r="B82" s="94" t="n">
        <x:v>2015</x:v>
      </x:c>
      <x:c r="C82" s="94" t="n">
        <x:v>3</x:v>
      </x:c>
      <x:c r="D82" s="624" t="n">
        <x:v>5267.099999999999</x:v>
      </x:c>
      <x:c r="E82" s="624" t="n">
        <x:v>5127.3</x:v>
      </x:c>
      <x:c r="F82" s="624" t="n">
        <x:v>5456.75</x:v>
      </x:c>
      <x:c r="G82" s="189" t="n">
        <x:f>D82/2204.62262</x:f>
        <x:v>2.38911637403049</x:v>
      </x:c>
      <x:c r="H82" t="n">
        <x:v>3</x:v>
      </x:c>
    </x:row>
    <x:row r="83">
      <x:c r="A83" s="623" t="n">
        <x:v>42278</x:v>
      </x:c>
      <x:c r="B83" s="94" t="n">
        <x:v>2015</x:v>
      </x:c>
      <x:c r="C83" s="94" t="n">
        <x:v>4</x:v>
      </x:c>
      <x:c r="D83" s="624" t="n">
        <x:v>4884.943001443001</x:v>
      </x:c>
      <x:c r="E83" s="624" t="n">
        <x:v>4638.833333333333</x:v>
      </x:c>
      <x:c r="F83" s="624" t="n">
        <x:v>5216.090909090909</x:v>
      </x:c>
      <x:c r="G83" s="189" t="n">
        <x:f>D83/2204.62262</x:f>
        <x:v>2.2157728751975703</x:v>
      </x:c>
      <x:c r="H83" t="n">
        <x:v>3</x:v>
      </x:c>
    </x:row>
    <x:row r="84">
      <x:c r="A84" s="623" t="n">
        <x:v>42370</x:v>
      </x:c>
      <x:c r="B84" s="94" t="n">
        <x:v>2016</x:v>
      </x:c>
      <x:c r="C84" s="94" t="n">
        <x:v>1</x:v>
      </x:c>
      <x:c r="D84" s="624" t="n">
        <x:v>4674.734722222222</x:v>
      </x:c>
      <x:c r="E84" s="624" t="n">
        <x:v>4471.7875</x:v>
      </x:c>
      <x:c r="F84" s="624" t="n">
        <x:v>4953.797619047619</x:v>
      </x:c>
      <x:c r="G84" s="189" t="n">
        <x:f>D84/2204.62262</x:f>
        <x:v>2.120424003552237</x:v>
      </x:c>
      <x:c r="H84" t="n">
        <x:v>3</x:v>
      </x:c>
    </x:row>
    <x:row r="85">
      <x:c r="A85" s="623" t="n">
        <x:v>42461</x:v>
      </x:c>
      <x:c r="B85" s="94" t="n">
        <x:v>2016</x:v>
      </x:c>
      <x:c r="C85" s="94" t="n">
        <x:v>2</x:v>
      </x:c>
      <x:c r="D85" s="624" t="n">
        <x:v>4736.4138347763355</x:v>
      </x:c>
      <x:c r="E85" s="624" t="n">
        <x:v>4641.965909090909</x:v>
      </x:c>
      <x:c r="F85" s="624" t="n">
        <x:v>4872.738095238095</x:v>
      </x:c>
      <x:c r="G85" s="189" t="n">
        <x:f>D85/2204.62262</x:f>
        <x:v>2.148401178418615</x:v>
      </x:c>
      <x:c r="H85" t="n">
        <x:v>3</x:v>
      </x:c>
    </x:row>
    <x:row r="86">
      <x:c r="A86" s="623" t="n">
        <x:v>42552</x:v>
      </x:c>
      <x:c r="B86" s="94" t="n">
        <x:v>2016</x:v>
      </x:c>
      <x:c r="C86" s="94" t="n">
        <x:v>3</x:v>
      </x:c>
      <x:c r="D86" s="624" t="n">
        <x:v>4779.593253968254</x:v>
      </x:c>
      <x:c r="E86" s="624" t="n">
        <x:v>4722.204545454545</x:v>
      </x:c>
      <x:c r="F86" s="624" t="n">
        <x:v>4864.904761904762</x:v>
      </x:c>
      <x:c r="G86" s="189" t="n">
        <x:f>D86/2204.62262</x:f>
        <x:v>2.1679870335215257</x:v>
      </x:c>
      <x:c r="H86" t="n">
        <x:v>3</x:v>
      </x:c>
    </x:row>
    <x:row r="87">
      <x:c r="A87" s="623" t="n">
        <x:v>42644</x:v>
      </x:c>
      <x:c r="B87" s="94" t="n">
        <x:v>2016</x:v>
      </x:c>
      <x:c r="C87" s="94" t="n">
        <x:v>4</x:v>
      </x:c>
      <x:c r="D87" s="624" t="n">
        <x:v>5280.847907647908</x:v>
      </x:c>
      <x:c r="E87" s="624" t="n">
        <x:v>4731.261904761905</x:v>
      </x:c>
      <x:c r="F87" s="624" t="n">
        <x:v>5660.35</x:v>
      </x:c>
      <x:c r="G87" s="189" t="n">
        <x:f>D87/2204.62262</x:f>
        <x:v>2.3953523200482754</x:v>
      </x:c>
      <x:c r="H87" t="n">
        <x:v>3</x:v>
      </x:c>
    </x:row>
    <x:row r="88">
      <x:c r="A88" s="623" t="n">
        <x:v>42736</x:v>
      </x:c>
      <x:c r="B88" s="94" t="n">
        <x:v>2017</x:v>
      </x:c>
      <x:c r="C88" s="94" t="n">
        <x:v>1</x:v>
      </x:c>
      <x:c r="D88" s="624" t="n">
        <x:v>5840.034152864045</x:v>
      </x:c>
      <x:c r="E88" s="624" t="n">
        <x:v>5754.559523809524</x:v>
      </x:c>
      <x:c r="F88" s="624" t="n">
        <x:v>5940.9125</x:v>
      </x:c>
      <x:c r="G88" s="189" t="n">
        <x:f>D88/2204.62262</x:f>
        <x:v>2.6489949344999664</x:v>
      </x:c>
      <x:c r="H88" t="n">
        <x:v>3</x:v>
      </x:c>
    </x:row>
    <x:row r="89">
      <x:c r="A89" s="623" t="n">
        <x:v>42826</x:v>
      </x:c>
      <x:c r="B89" s="94" t="n">
        <x:v>2017</x:v>
      </x:c>
      <x:c r="C89" s="94" t="n">
        <x:v>2</x:v>
      </x:c>
      <x:c r="D89" s="624" t="n">
        <x:v>5667.741221741223</x:v>
      </x:c>
      <x:c r="E89" s="624" t="n">
        <x:v>5599.559523809524</x:v>
      </x:c>
      <x:c r="F89" s="624" t="n">
        <x:v>5719.761363636364</x:v>
      </x:c>
      <x:c r="G89" s="189" t="n">
        <x:f>D89/2204.62262</x:f>
        <x:v>2.5708441754721827</x:v>
      </x:c>
      <x:c r="H89" t="n">
        <x:v>3</x:v>
      </x:c>
    </x:row>
    <x:row r="90">
      <x:c r="A90" s="623" t="n">
        <x:v>42917</x:v>
      </x:c>
      <x:c r="B90" s="94" t="n">
        <x:v>2017</x:v>
      </x:c>
      <x:c r="C90" s="94" t="n">
        <x:v>3</x:v>
      </x:c>
      <x:c r="D90" s="624" t="n">
        <x:v>6349.303571428572</x:v>
      </x:c>
      <x:c r="E90" s="624" t="n">
        <x:v>5985.119047619048</x:v>
      </x:c>
      <x:c r="F90" s="624" t="n">
        <x:v>6577.166666666667</x:v>
      </x:c>
      <x:c r="G90" s="189" t="n">
        <x:f>D90/2204.62262</x:f>
        <x:v>2.8799956572288874</x:v>
      </x:c>
      <x:c r="H90" t="n">
        <x:v>3</x:v>
      </x:c>
    </x:row>
    <x:row r="91">
      <x:c r="A91" s="623" t="n">
        <x:v>43009</x:v>
      </x:c>
      <x:c r="B91" s="94" t="n">
        <x:v>2017</x:v>
      </x:c>
      <x:c r="C91" s="94" t="n">
        <x:v>4</x:v>
      </x:c>
      <x:c r="D91" s="624" t="n">
        <x:v>6822.680821371611</x:v>
      </x:c>
      <x:c r="E91" s="624" t="n">
        <x:v>6807.602272727273</x:v>
      </x:c>
      <x:c r="F91" s="624" t="n">
        <x:v>6833.894736842105</x:v>
      </x:c>
      <x:c r="G91" s="189" t="n">
        <x:f>D91/2204.62262</x:f>
        <x:v>3.0947159661146952</x:v>
      </x:c>
      <x:c r="H91" t="n">
        <x:v>3</x:v>
      </x:c>
    </x:row>
    <x:row r="92">
      <x:c r="A92" s="623" t="n">
        <x:v>43101</x:v>
      </x:c>
      <x:c r="B92" s="94" t="n">
        <x:v>2018</x:v>
      </x:c>
      <x:c r="C92" s="94" t="n">
        <x:v>1</x:v>
      </x:c>
      <x:c r="D92" s="624" t="n">
        <x:v>6957.185281385281</x:v>
      </x:c>
      <x:c r="E92" s="624" t="n">
        <x:v>6799.178571428571</x:v>
      </x:c>
      <x:c r="F92" s="624" t="n">
        <x:v>7065.852272727273</x:v>
      </x:c>
      <x:c r="G92" s="189" t="n">
        <x:f>D92/2204.62262</x:f>
        <x:v>3.1557261629590285</x:v>
      </x:c>
      <x:c r="H92" t="n">
        <x:v>3</x:v>
      </x:c>
    </x:row>
    <x:row r="93">
      <x:c r="A93" s="623" t="n">
        <x:v>43191</x:v>
      </x:c>
      <x:c r="B93" s="94" t="n">
        <x:v>2018</x:v>
      </x:c>
      <x:c r="C93" s="94" t="n">
        <x:v>2</x:v>
      </x:c>
      <x:c r="D93" s="624" t="n">
        <x:v>6880.881150793651</x:v>
      </x:c>
      <x:c r="E93" s="624" t="n">
        <x:v>6825.27380952381</x:v>
      </x:c>
      <x:c r="F93" s="624" t="n">
        <x:v>6965.857142857143</x:v>
      </x:c>
      <x:c r="G93" s="189" t="n">
        <x:f>D93/2204.62262</x:f>
        <x:v>3.121115191494157</x:v>
      </x:c>
      <x:c r="H93" t="n">
        <x:v>3</x:v>
      </x:c>
    </x:row>
    <x:row r="94">
      <x:c r="A94" s="623" t="n">
        <x:v>43282</x:v>
      </x:c>
      <x:c r="B94" s="94" t="n">
        <x:v>2018</x:v>
      </x:c>
      <x:c r="C94" s="94" t="n">
        <x:v>3</x:v>
      </x:c>
      <x:c r="D94" s="624" t="n">
        <x:v>6117.519318181818</x:v>
      </x:c>
      <x:c r="E94" s="624" t="n">
        <x:v>6050.7625</x:v>
      </x:c>
      <x:c r="F94" s="624" t="n">
        <x:v>6250.75</x:v>
      </x:c>
      <x:c r="G94" s="189" t="n">
        <x:f>D94/2204.62262</x:f>
        <x:v>2.774860088381846</x:v>
      </x:c>
      <x:c r="H94" t="n">
        <x:v>3</x:v>
      </x:c>
    </x:row>
    <x:row r="95">
      <x:c r="A95" s="623" t="n">
        <x:v>43374</x:v>
      </x:c>
      <x:c r="B95" s="94" t="n">
        <x:v>2018</x:v>
      </x:c>
      <x:c r="C95" s="94" t="n">
        <x:v>4</x:v>
      </x:c>
      <x:c r="D95" s="624" t="n">
        <x:v>6163.607733513626</x:v>
      </x:c>
      <x:c r="E95" s="624" t="n">
        <x:v>6075.315789473684</x:v>
      </x:c>
      <x:c r="F95" s="624" t="n">
        <x:v>6219.586956521739</x:v>
      </x:c>
      <x:c r="G95" s="189" t="n">
        <x:f>D95/2204.62262</x:f>
        <x:v>2.7957654419392766</x:v>
      </x:c>
      <x:c r="H95" t="n">
        <x:v>3</x:v>
      </x:c>
    </x:row>
    <x:row r="96">
      <x:c r="A96" s="623" t="n">
        <x:v>43466</x:v>
      </x:c>
      <x:c r="B96" s="94" t="n">
        <x:v>2019</x:v>
      </x:c>
      <x:c r="C96" s="94" t="n">
        <x:v>1</x:v>
      </x:c>
      <x:c r="D96" s="624" t="n">
        <x:v>6226.351352813853</x:v>
      </x:c>
      <x:c r="E96" s="624" t="n">
        <x:v>5939.102272727273</x:v>
      </x:c>
      <x:c r="F96" s="624" t="n">
        <x:v>6439.464285714286</x:v>
      </x:c>
      <x:c r="G96" s="189" t="n">
        <x:f>D96/2204.62262</x:f>
        <x:v>2.8242254689439106</x:v>
      </x:c>
      <x:c r="H96" t="n">
        <x:v>3</x:v>
      </x:c>
    </x:row>
    <x:row r="97">
      <x:c r="A97" s="623" t="n">
        <x:v>43556</x:v>
      </x:c>
      <x:c r="B97" s="94" t="n">
        <x:v>2019</x:v>
      </x:c>
      <x:c r="C97" s="94" t="n">
        <x:v>2</x:v>
      </x:c>
      <x:c r="D97" s="624" t="n">
        <x:v>6112.830753968255</x:v>
      </x:c>
      <x:c r="E97" s="624" t="n">
        <x:v>5882.225</x:v>
      </x:c>
      <x:c r="F97" s="624" t="n">
        <x:v>6438.3625</x:v>
      </x:c>
      <x:c r="G97" s="189" t="n">
        <x:f>D97/2204.62262</x:f>
        <x:v>2.7727333914265357</x:v>
      </x:c>
      <x:c r="H97" t="n">
        <x:v>3</x:v>
      </x:c>
    </x:row>
    <x:row r="98">
      <x:c r="A98" s="623" t="n">
        <x:v>43647</x:v>
      </x:c>
      <x:c r="B98" s="94" t="n">
        <x:v>2019</x:v>
      </x:c>
      <x:c r="C98" s="94" t="n">
        <x:v>3</x:v>
      </x:c>
      <x:c r="D98" s="624" t="n">
        <x:v>5803.295376121463</x:v>
      </x:c>
      <x:c r="E98" s="624" t="n">
        <x:v>5709.440476190476</x:v>
      </x:c>
      <x:c r="F98" s="624" t="n">
        <x:v>5941.195652173913</x:v>
      </x:c>
      <x:c r="G98" s="189" t="n">
        <x:f>D98/2204.62262</x:f>
        <x:v>2.6323305056724235</x:v>
      </x:c>
      <x:c r="H98" t="n">
        <x:v>3</x:v>
      </x:c>
    </x:row>
    <x:row r="99">
      <x:c r="A99" s="623" t="n">
        <x:v>43739</x:v>
      </x:c>
      <x:c r="B99" s="94" t="n">
        <x:v>2019</x:v>
      </x:c>
      <x:c r="C99" s="94" t="n">
        <x:v>4</x:v>
      </x:c>
      <x:c r="D99" s="624" t="n">
        <x:v>5898.10423567978</x:v>
      </x:c>
      <x:c r="E99" s="624" t="n">
        <x:v>5757.297826086957</x:v>
      </x:c>
      <x:c r="F99" s="624" t="n">
        <x:v>6077.0625</x:v>
      </x:c>
      <x:c r="G99" s="189" t="n">
        <x:f>D99/2204.62262</x:f>
        <x:v>2.6753350810125407</x:v>
      </x:c>
      <x:c r="H99" t="n">
        <x:v>3</x:v>
      </x:c>
    </x:row>
    <x:row r="100">
      <x:c r="A100" s="623" t="n">
        <x:v>43831</x:v>
      </x:c>
      <x:c r="B100" s="94" t="n">
        <x:v>2020</x:v>
      </x:c>
      <x:c r="C100" s="94" t="n">
        <x:v>1</x:v>
      </x:c>
      <x:c r="D100" s="624" t="n">
        <x:v>5633.863636363636</x:v>
      </x:c>
      <x:c r="E100" s="624" t="n">
        <x:v>5182.631818181818</x:v>
      </x:c>
      <x:c r="F100" s="624" t="n">
        <x:v>6031.209090909091</x:v>
      </x:c>
      <x:c r="G100" s="189" t="n">
        <x:f>D100/2204.62262</x:f>
        <x:v>2.5554775612179994</x:v>
      </x:c>
      <x:c r="H100" t="n">
        <x:v>3</x:v>
      </x:c>
    </x:row>
    <x:row r="101">
      <x:c r="A101" s="623" t="n">
        <x:v>43922</x:v>
      </x:c>
      <x:c r="B101" s="94" t="n">
        <x:v>2020</x:v>
      </x:c>
      <x:c r="C101" s="94" t="n">
        <x:v>2</x:v>
      </x:c>
      <x:c r="D101" s="624" t="n">
        <x:v>5350.797923444977</x:v>
      </x:c>
      <x:c r="E101" s="624" t="n">
        <x:v>5057.972</x:v>
      </x:c>
      <x:c r="F101" s="624" t="n">
        <x:v>5754.595454545455</x:v>
      </x:c>
      <x:c r="G101" s="189" t="n">
        <x:f>D101/2204.62262</x:f>
        <x:v>2.4270811135218127</x:v>
      </x:c>
      <x:c r="H101" t="n">
        <x:v>3</x:v>
      </x:c>
    </x:row>
    <x:row r="102">
      <x:c r="A102" s="623" t="n">
        <x:v>44013</x:v>
      </x:c>
      <x:c r="B102" s="94" t="n">
        <x:v>2020</x:v>
      </x:c>
      <x:c r="C102" s="94" t="n">
        <x:v>3</x:v>
      </x:c>
      <x:c r="D102" s="624" t="n">
        <x:v>6528.584575569358</x:v>
      </x:c>
      <x:c r="E102" s="624" t="n">
        <x:v>6372.460869565217</x:v>
      </x:c>
      <x:c r="F102" s="624" t="n">
        <x:v>6704.9</x:v>
      </x:c>
      <x:c r="G102" s="189" t="n">
        <x:f>D102/2204.62262</x:f>
        <x:v>2.961316152861281</x:v>
      </x:c>
      <x:c r="H102" t="n">
        <x:v>3</x:v>
      </x:c>
    </x:row>
    <x:row r="103">
      <x:c r="A103" s="623" t="n">
        <x:v>44105</x:v>
      </x:c>
      <x:c r="B103" s="94" t="n">
        <x:v>2020</x:v>
      </x:c>
      <x:c r="C103" s="94" t="n">
        <x:v>4</x:v>
      </x:c>
      <x:c r="D103" s="624" t="n">
        <x:v>7184.985533910534</x:v>
      </x:c>
      <x:c r="E103" s="624" t="n">
        <x:v>6713.811363636364</x:v>
      </x:c>
      <x:c r="F103" s="624" t="n">
        <x:v>7772.238095238095</x:v>
      </x:c>
      <x:c r="G103" s="189" t="n">
        <x:f>D103/2204.62262</x:f>
        <x:v>3.259054619475207</x:v>
      </x:c>
      <x:c r="H103" t="n">
        <x:v>3</x:v>
      </x:c>
    </x:row>
    <x:row r="104">
      <x:c r="A104" s="623" t="n">
        <x:v>44197</x:v>
      </x:c>
      <x:c r="B104" s="94" t="n">
        <x:v>2021</x:v>
      </x:c>
      <x:c r="C104" s="94" t="n">
        <x:v>1</x:v>
      </x:c>
      <x:c r="D104" s="624" t="n">
        <x:v>8477.11177536232</x:v>
      </x:c>
      <x:c r="E104" s="624" t="n">
        <x:v>7972.1475</x:v>
      </x:c>
      <x:c r="F104" s="624" t="n">
        <x:v>8988.247826086958</x:v>
      </x:c>
      <x:c r="G104" s="189" t="n">
        <x:f>D104/2204.62262</x:f>
        <x:v>3.845153224166012</x:v>
      </x:c>
      <x:c r="H104" t="n">
        <x:v>3</x:v>
      </x:c>
    </x:row>
    <x:row r="105">
      <x:c r="A105" s="623" t="n">
        <x:v>44287</x:v>
      </x:c>
      <x:c r="B105" s="94" t="n">
        <x:v>2021</x:v>
      </x:c>
      <x:c r="C105" s="94" t="n">
        <x:v>2</x:v>
      </x:c>
      <x:c r="D105" s="624" t="n">
        <x:v>9707.534166666666</x:v>
      </x:c>
      <x:c r="E105" s="624" t="n">
        <x:v>9324.8175</x:v>
      </x:c>
      <x:c r="F105" s="624" t="n">
        <x:v>10166.285</x:v>
      </x:c>
      <x:c r="G105" s="189" t="n">
        <x:f>D105/2204.62262</x:f>
        <x:v>4.403263433206844</x:v>
      </x:c>
      <x:c r="H105" t="n">
        <x:v>3</x:v>
      </x:c>
    </x:row>
    <x:row r="106">
      <x:c r="A106" s="623" t="n">
        <x:v>44378</x:v>
      </x:c>
      <x:c r="B106" s="94" t="n">
        <x:v>2021</x:v>
      </x:c>
      <x:c r="C106" s="94" t="n">
        <x:v>3</x:v>
      </x:c>
      <x:c r="D106" s="624" t="n">
        <x:v>9381.889523809523</x:v>
      </x:c>
      <x:c r="E106" s="624" t="n">
        <x:v>9324.709545454545</x:v>
      </x:c>
      <x:c r="F106" s="624" t="n">
        <x:v>9450.820454545456</x:v>
      </x:c>
      <x:c r="G106" s="189" t="n">
        <x:f>D106/2204.62262</x:f>
        <x:v>4.2555535077516</x:v>
      </x:c>
      <x:c r="H106" t="n">
        <x:v>3</x:v>
      </x:c>
    </x:row>
    <x:row r="107">
      <x:c r="A107" s="623" t="n">
        <x:v>44470</x:v>
      </x:c>
      <x:c r="B107" s="94" t="n">
        <x:v>2021</x:v>
      </x:c>
      <x:c r="C107" s="94" t="n">
        <x:v>4</x:v>
      </x:c>
      <x:c r="D107" s="624" t="n">
        <x:v>9703.101197691198</x:v>
      </x:c>
      <x:c r="E107" s="624" t="n">
        <x:v>9551.18</x:v>
      </x:c>
      <x:c r="F107" s="624" t="n">
        <x:v>9829.219047619048</x:v>
      </x:c>
      <x:c r="G107" s="189" t="n">
        <x:f>D107/2204.62262</x:f>
        <x:v>4.401252672301438</x:v>
      </x:c>
      <x:c r="H107" t="n">
        <x:v>3</x:v>
      </x:c>
    </x:row>
    <x:row r="108">
      <x:c r="A108" s="623" t="n">
        <x:v>44562</x:v>
      </x:c>
      <x:c r="B108" s="94" t="n">
        <x:v>2022</x:v>
      </x:c>
      <x:c r="C108" s="94" t="n">
        <x:v>1</x:v>
      </x:c>
      <x:c r="D108" s="624" t="n">
        <x:v>9985.468804347825</x:v>
      </x:c>
      <x:c r="E108" s="624" t="n">
        <x:v>9782.3375</x:v>
      </x:c>
      <x:c r="F108" s="624" t="n">
        <x:v>10230.89391304348</x:v>
      </x:c>
      <x:c r="G108" s="189" t="n">
        <x:f>D108/2204.62262</x:f>
        <x:v>4.529332464323452</x:v>
      </x:c>
      <x:c r="H108" t="n">
        <x:v>3</x:v>
      </x:c>
    </x:row>
    <x:row r="109">
      <x:c r="A109" s="623" t="n">
        <x:v>44652</x:v>
      </x:c>
      <x:c r="B109" s="94" t="n">
        <x:v>2022</x:v>
      </x:c>
      <x:c r="C109" s="94" t="n">
        <x:v>2</x:v>
      </x:c>
      <x:c r="D109" s="624" t="n">
        <x:v>9545.642236652237</x:v>
      </x:c>
      <x:c r="E109" s="624" t="n">
        <x:v>9067.551818181819</x:v>
      </x:c>
      <x:c r="F109" s="624" t="n">
        <x:v>10174.34761904762</x:v>
      </x:c>
      <x:c r="G109" s="189" t="n">
        <x:f>D109/2204.62262</x:f>
        <x:v>4.329830488926143</x:v>
      </x:c>
      <x:c r="H109" t="n">
        <x:v>3</x:v>
      </x:c>
    </x:row>
    <x:row r="110">
      <x:c r="A110" s="623" t="n">
        <x:v>44743</x:v>
      </x:c>
      <x:c r="B110" s="94" t="n">
        <x:v>2022</x:v>
      </x:c>
      <x:c r="C110" s="94" t="n">
        <x:v>3</x:v>
      </x:c>
      <x:c r="D110" s="624" t="n">
        <x:v>7760.54435378631</x:v>
      </x:c>
      <x:c r="E110" s="624" t="n">
        <x:v>7544.809523809524</x:v>
      </x:c>
      <x:c r="F110" s="624" t="n">
        <x:v>7990.812173913043</x:v>
      </x:c>
      <x:c r="G110" s="189" t="n">
        <x:f>D110/2204.62262</x:f>
        <x:v>3.5201237088759934</x:v>
      </x:c>
      <x:c r="H110" t="n">
        <x:v>3</x:v>
      </x:c>
    </x:row>
    <x:row r="111">
      <x:c r="A111" s="623" t="n">
        <x:v>44835</x:v>
      </x:c>
      <x:c r="B111" s="94" t="n">
        <x:v>2022</x:v>
      </x:c>
      <x:c r="C111" s="94" t="n">
        <x:v>4</x:v>
      </x:c>
      <x:c r="D111" s="624" t="n">
        <x:v>8024.011861471862</x:v>
      </x:c>
      <x:c r="E111" s="624" t="n">
        <x:v>7651.082857142857</x:v>
      </x:c>
      <x:c r="F111" s="624" t="n">
        <x:v>8371.091363636364</x:v>
      </x:c>
      <x:c r="G111" s="189" t="n">
        <x:f>D111/2204.62262</x:f>
        <x:v>3.6396305602052936</x:v>
      </x:c>
      <x:c r="H111" t="n">
        <x:v>3</x:v>
      </x:c>
    </x:row>
    <x:row r="112">
      <x:c r="A112" s="623" t="n">
        <x:v>44927</x:v>
      </x:c>
      <x:c r="B112" s="94" t="n">
        <x:v>2023</x:v>
      </x:c>
      <x:c r="C112" s="94" t="n">
        <x:v>1</x:v>
      </x:c>
      <x:c r="D112" s="624" t="n">
        <x:v>8933.414744400527</x:v>
      </x:c>
      <x:c r="E112" s="624" t="n">
        <x:v>8856.310869565217</x:v>
      </x:c>
      <x:c r="F112" s="624" t="n">
        <x:v>9007.346363636363</x:v>
      </x:c>
      <x:c r="G112" s="189" t="n">
        <x:f>D112/2204.62262</x:f>
        <x:v>4.052128769503656</x:v>
      </x:c>
      <x:c r="H112" t="n">
        <x:v>3</x:v>
      </x:c>
    </x:row>
    <x:row r="113">
      <x:c r="A113" s="623" t="n">
        <x:v>45017</x:v>
      </x:c>
      <x:c r="B113" s="94" t="n">
        <x:v>2023</x:v>
      </x:c>
      <x:c r="C113" s="94" t="n">
        <x:v>2</x:v>
      </x:c>
      <x:c r="D113" s="624" t="n">
        <x:v>8482.94377140975</x:v>
      </x:c>
      <x:c r="E113" s="624" t="n">
        <x:v>8243.156086956522</x:v>
      </x:c>
      <x:c r="F113" s="624" t="n">
        <x:v>8809.1575</x:v>
      </x:c>
      <x:c r="G113" s="189" t="n">
        <x:f>D113/2204.62262</x:f>
        <x:v>3.847798573077214</x:v>
      </x:c>
      <x:c r="H113" t="n">
        <x:v>3</x:v>
      </x:c>
    </x:row>
    <x:row r="114">
      <x:c r="A114" s="623" t="n">
        <x:v>45108</x:v>
      </x:c>
      <x:c r="B114" s="94" t="n">
        <x:v>2023</x:v>
      </x:c>
      <x:c r="C114" s="94" t="n">
        <x:v>3</x:v>
      </x:c>
      <x:c r="D114" s="624" t="n">
        <x:v>8367.073706004141</x:v>
      </x:c>
      <x:c r="E114" s="624" t="n">
        <x:v>8276.71380952381</x:v>
      </x:c>
      <x:c r="F114" s="624" t="n">
        <x:v>8476.679047619047</x:v>
      </x:c>
      <x:c r="G114" s="189" t="n">
        <x:f>D114/2204.62262</x:f>
        <x:v>3.7952407954537546</x:v>
      </x:c>
      <x:c r="H114" t="n">
        <x:v>3</x:v>
      </x:c>
    </x:row>
    <x:row r="115">
      <x:c r="A115" s="623" t="n">
        <x:v>45200</x:v>
      </x:c>
      <x:c r="B115" s="94" t="n">
        <x:v>2023</x:v>
      </x:c>
      <x:c r="C115" s="94" t="n">
        <x:v>4</x:v>
      </x:c>
      <x:c r="D115" s="624" t="n">
        <x:v>8179.614704184704</x:v>
      </x:c>
      <x:c r="E115" s="624" t="n">
        <x:v>7941.355909090909</x:v>
      </x:c>
      <x:c r="F115" s="624" t="n">
        <x:v>8407.900476190476</x:v>
      </x:c>
      <x:c r="G115" s="189" t="n">
        <x:f>D115/2204.62262</x:f>
        <x:v>3.7102108224693366</x:v>
      </x:c>
      <x:c r="H115" t="n">
        <x:v>3</x:v>
      </x:c>
    </x:row>
    <x:row r="116">
      <x:c r="A116" s="623" t="n">
        <x:v>45292</x:v>
      </x:c>
      <x:c r="B116" s="94" t="n">
        <x:v>2024</x:v>
      </x:c>
      <x:c r="C116" s="94" t="n">
        <x:v>1</x:v>
      </x:c>
      <x:c r="D116" s="624" t="n">
        <x:v>8449.703029675638</x:v>
      </x:c>
      <x:c r="E116" s="624" t="n">
        <x:v>8304.950476190475</x:v>
      </x:c>
      <x:c r="F116" s="624" t="n">
        <x:v>8692.819047619048</x:v>
      </x:c>
      <x:c r="G116" s="189" t="n">
        <x:f>D116/2204.62262</x:f>
        <x:v>3.8327208262408368</x:v>
      </x:c>
      <x:c r="H116" t="n">
        <x:v>3</x:v>
      </x:c>
    </x:row>
    <x:row r="117">
      <x:c r="A117" s="623" t="n">
        <x:v>45383</x:v>
      </x:c>
      <x:c r="B117" s="94" t="n">
        <x:v>2024</x:v>
      </x:c>
      <x:c r="C117" s="94" t="n">
        <x:v>2</x:v>
      </x:c>
      <x:c r="D117" s="624" t="n">
        <x:v>9736.974704874834</x:v>
      </x:c>
      <x:c r="E117" s="624" t="n">
        <x:v>9445.593636363636</x:v>
      </x:c>
      <x:c r="F117" s="624" t="n">
        <x:v>10117.16347826087</x:v>
      </x:c>
      <x:c r="G117" s="189" t="n">
        <x:f>D117/2204.62262</x:f>
        <x:v>4.41661743671796</x:v>
      </x:c>
      <x:c r="H117" t="n">
        <x:v>3</x:v>
      </x:c>
    </x:row>
    <x:row r="118">
      <x:c r="A118" s="623" t="n">
        <x:v>45474</x:v>
      </x:c>
      <x:c r="B118" s="94" t="n">
        <x:v>2024</x:v>
      </x:c>
      <x:c r="C118" s="94" t="n">
        <x:v>3</x:v>
      </x:c>
      <x:c r="D118" s="624" t="n">
        <x:v>9208.51978072652</x:v>
      </x:c>
      <x:c r="E118" s="624" t="n">
        <x:v>8981.117727272727</x:v>
      </x:c>
      <x:c r="F118" s="624" t="n">
        <x:v>9385.313043478262</x:v>
      </x:c>
      <x:c r="G118" s="189" t="n">
        <x:f>D118/2204.62262</x:f>
        <x:v>4.1769143150343435</x:v>
      </x:c>
      <x:c r="H118" t="n">
        <x:v>3</x:v>
      </x:c>
    </x:row>
    <x:row r="119">
      <x:c r="A119" s="623" t="n">
        <x:v>45566</x:v>
      </x:c>
      <x:c r="B119" s="94" t="n">
        <x:v>2024</x:v>
      </x:c>
      <x:c r="C119" s="94" t="n">
        <x:v>4</x:v>
      </x:c>
      <x:c r="D119" s="624" t="n">
        <x:v>9173.208724825898</x:v>
      </x:c>
      <x:c r="E119" s="624" t="n">
        <x:v>8909.907727272726</x:v>
      </x:c>
      <x:c r="F119" s="624" t="n">
        <x:v>9533.991304347826</x:v>
      </x:c>
      <x:c r="G119" s="189" t="n">
        <x:f>D119/2204.62262</x:f>
        <x:v>4.160897489487746</x:v>
      </x:c>
      <x:c r="H119" t="n">
        <x:v>3</x:v>
      </x:c>
    </x:row>
    <x:row r="120">
      <x:c r="A120" s="623" t="n">
        <x:v>45658</x:v>
      </x:c>
      <x:c r="B120" s="94" t="n">
        <x:v>2025</x:v>
      </x:c>
      <x:c r="C120" s="94" t="n">
        <x:v>1</x:v>
      </x:c>
      <x:c r="D120" s="624" t="n">
        <x:v>9347.826256038648</x:v>
      </x:c>
      <x:c r="E120" s="624" t="n">
        <x:v>8976.68043478261</x:v>
      </x:c>
      <x:c r="F120" s="624" t="n">
        <x:v>9735.823333333334</x:v>
      </x:c>
      <x:c r="G120" s="189" t="n">
        <x:f>D120/2204.62262</x:f>
        <x:v>4.240102669380508</x:v>
      </x:c>
      <x:c r="H120" t="n">
        <x:v>3</x:v>
      </x:c>
    </x:row>
    <x:row r="121">
      <x:c r="A121" s="623" t="n">
        <x:v>45748</x:v>
      </x:c>
      <x:c r="B121" s="94" t="n">
        <x:v>2025</x:v>
      </x:c>
      <x:c r="C121" s="94" t="n">
        <x:v>2</x:v>
      </x:c>
      <x:c r="D121" s="624" t="n">
        <x:v>9512.988304473305</x:v>
      </x:c>
      <x:c r="E121" s="624" t="n">
        <x:v>9172.69590909091</x:v>
      </x:c>
      <x:c r="F121" s="624" t="n">
        <x:v>9835.068095238095</x:v>
      </x:c>
      <x:c r="G121" s="189" t="n">
        <x:f>D121/2204.62262</x:f>
        <x:v>4.3150189144268625</x:v>
      </x:c>
      <x:c r="H121" t="n">
        <x:v>3</x:v>
      </x:c>
    </x:row>
    <x:row r="122">
      <x:c r="A122" s="623" t="n">
        <x:v>45839</x:v>
      </x:c>
      <x:c r="B122" s="94" t="n">
        <x:v>2025</x:v>
      </x:c>
      <x:c r="C122" s="94" t="n">
        <x:v>3</x:v>
      </x:c>
      <x:c r="D122" s="624" t="n">
        <x:v>9812.409776962168</x:v>
      </x:c>
      <x:c r="E122" s="624" t="n">
        <x:v>9671.875714285714</x:v>
      </x:c>
      <x:c r="F122" s="624" t="n">
        <x:v>9994.773181818182</x:v>
      </x:c>
      <x:c r="G122" s="189" t="n">
        <x:f>D122/2204.62262</x:f>
        <x:v>4.450834209875868</x:v>
      </x:c>
      <x:c r="H122" t="n">
        <x:v>3</x:v>
      </x:c>
    </x:row>
    <x:row r="123">
      <x:c r="A123" s="623" t="n">
        <x:v>45931</x:v>
      </x:c>
      <x:c r="B123" s="94" t="n">
        <x:v>2025</x:v>
      </x:c>
      <x:c r="C123" s="94" t="n">
        <x:v>4</x:v>
      </x:c>
      <x:c r="D123" s="624" t="n">
        <x:v>11114.303450592886</x:v>
      </x:c>
      <x:c r="E123" s="624" t="n">
        <x:v>10739.91826086957</x:v>
      </x:c>
      <x:c r="F123" s="624" t="n">
        <x:v>11790.96409090909</x:v>
      </x:c>
      <x:c r="G123" s="189" t="n">
        <x:f>D123/2204.62262</x:f>
        <x:v>5.041363247281245</x:v>
      </x:c>
      <x:c r="H123" t="n">
        <x:v>3</x:v>
      </x:c>
    </x:row>
    <x:row r="124">
      <x:c r="A124" s="623" t="n">
        <x:v>46023</x:v>
      </x:c>
      <x:c r="B124" s="94" t="n">
        <x:v>2026</x:v>
      </x:c>
      <x:c r="C124" s="94" t="n">
        <x:v>1</x:v>
      </x:c>
      <x:c r="D124" s="624" t="n">
        <x:v>12822.220454545457</x:v>
      </x:c>
      <x:c r="E124" s="624" t="n">
        <x:v>12528.70954545455</x:v>
      </x:c>
      <x:c r="F124" s="624" t="n">
        <x:v>12986.60681818182</x:v>
      </x:c>
      <x:c r="G124" s="189" t="n">
        <x:f>D124/2204.62262</x:f>
        <x:v>5.816061369517045</x:v>
      </x:c>
      <x:c r="H124" t="n">
        <x:v>3</x:v>
      </x:c>
    </x:row>
    <x:row r="125">
      <x:c r="A125" s="623" t="n">
        <x:v>46113</x:v>
      </x:c>
      <x:c r="B125" s="94" t="n">
        <x:v>2026</x:v>
      </x:c>
      <x:c r="C125" s="94" t="n">
        <x:v>2</x:v>
      </x:c>
      <x:c r="D125" s="624" t="n">
        <x:v>13318.294942279943</x:v>
      </x:c>
      <x:c r="E125" s="624" t="n">
        <x:v>12890.68772727273</x:v>
      </x:c>
      <x:c r="F125" s="624" t="n">
        <x:v>13552.04090909091</x:v>
      </x:c>
      <x:c r="G125" s="189" t="n">
        <x:f>D125/2204.62262</x:f>
        <x:v>6.041076972293762</x:v>
      </x:c>
      <x:c r="H125" t="n">
        <x:v>3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a3fe488e507648d9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66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3" hidden="0" customWidth="1"/>
    <x:col min="12" max="12" width="13" hidden="0" customWidth="1"/>
    <x:col min="13" max="13" width="34" hidden="0" customWidth="1"/>
    <x:col min="14" max="14" width="3" hidden="0" customWidth="1"/>
  </x:cols>
  <x:sheetData>
    <x:row r="1" ht="28" customHeight="1">
      <x:c r="A1" s="5" t="str">
        <x:v>【Legacy/原始对照】全球铜矿供给预测：全球、中国、非中国（2025–2035）</x:v>
      </x:c>
      <x:c r="B1" s="5" t="str">
        <x:v>全球铜矿供给预测：全球、中国、非中国（2025–2035）</x:v>
      </x:c>
      <x:c r="C1" s="5" t="str">
        <x:v>全球铜矿供给预测：全球、中国、非中国（2025–2035）</x:v>
      </x:c>
      <x:c r="D1" s="5" t="str">
        <x:v>全球铜矿供给预测：全球、中国、非中国（2025–2035）</x:v>
      </x:c>
      <x:c r="E1" s="5" t="str">
        <x:v>全球铜矿供给预测：全球、中国、非中国（2025–2035）</x:v>
      </x:c>
      <x:c r="F1" s="5" t="str">
        <x:v>全球铜矿供给预测：全球、中国、非中国（2025–2035）</x:v>
      </x:c>
      <x:c r="G1" s="5" t="str">
        <x:v>全球铜矿供给预测：全球、中国、非中国（2025–2035）</x:v>
      </x:c>
      <x:c r="H1" s="5" t="str">
        <x:v>全球铜矿供给预测：全球、中国、非中国（2025–2035）</x:v>
      </x:c>
      <x:c r="I1" s="5" t="str">
        <x:v>全球铜矿供给预测：全球、中国、非中国（2025–2035）</x:v>
      </x:c>
      <x:c r="J1" s="5" t="str">
        <x:v>全球铜矿供给预测：全球、中国、非中国（2025–2035）</x:v>
      </x:c>
      <x:c r="K1" s="5" t="str">
        <x:v>全球铜矿供给预测：全球、中国、非中国（2025–2035）</x:v>
      </x:c>
      <x:c r="L1" s="5" t="str">
        <x:v>全球铜矿供给预测：全球、中国、非中国（2025–2035）</x:v>
      </x:c>
      <x:c r="M1" s="5" t="str">
        <x:v>全球铜矿供给预测：全球、中国、非中国（2025–2035）</x:v>
      </x:c>
      <x:c r="N1" s="5" t="str">
        <x:v>全球铜矿供给预测：全球、中国、非中国（2025–2035）</x:v>
      </x:c>
      <x:c r="O1" s="5" t="str">
        <x:v>全球铜矿供给预测：全球、中国、非中国（2025–2035）</x:v>
      </x:c>
      <x:c r="P1" s="5" t="str">
        <x:v>全球铜矿供给预测：全球、中国、非中国（2025–2035）</x:v>
      </x:c>
      <x:c r="Q1" s="5" t="str">
        <x:v>全球铜矿供给预测：全球、中国、非中国（2025–2035）</x:v>
      </x:c>
    </x:row>
    <x:row r="3">
      <x:c r="A3" s="14" t="str">
        <x:v>年份</x:v>
      </x:c>
      <x:c r="B3" s="14" t="str">
        <x:v>全球低情景</x:v>
      </x:c>
      <x:c r="C3" s="14" t="str">
        <x:v>全球基准</x:v>
      </x:c>
      <x:c r="D3" s="14" t="str">
        <x:v>全球高情景</x:v>
      </x:c>
      <x:c r="E3" s="14" t="str">
        <x:v>中国低情景</x:v>
      </x:c>
      <x:c r="F3" s="14" t="str">
        <x:v>中国基准</x:v>
      </x:c>
      <x:c r="G3" s="14" t="str">
        <x:v>中国高情景</x:v>
      </x:c>
      <x:c r="H3" s="14" t="str">
        <x:v>非中国低情景</x:v>
      </x:c>
      <x:c r="I3" s="14" t="str">
        <x:v>非中国基准</x:v>
      </x:c>
      <x:c r="J3" s="14" t="str">
        <x:v>非中国高情景</x:v>
      </x:c>
      <x:c r="K3" s="14" t="str">
        <x:v>全球基准YoY</x:v>
      </x:c>
      <x:c r="L3" s="14" t="str">
        <x:v>中国基准YoY</x:v>
      </x:c>
      <x:c r="M3" s="14" t="str">
        <x:v>数据状态/方法</x:v>
      </x:c>
    </x:row>
    <x:row r="4">
      <x:c r="A4" s="85" t="n">
        <x:v>2025</x:v>
      </x:c>
      <x:c r="B4" s="73" t="n">
        <x:v>23</x:v>
      </x:c>
      <x:c r="C4" s="73" t="n">
        <x:v>23</x:v>
      </x:c>
      <x:c r="D4" s="73" t="n">
        <x:v>23</x:v>
      </x:c>
      <x:c r="E4" s="73" t="n">
        <x:v>1.8</x:v>
      </x:c>
      <x:c r="F4" s="73" t="n">
        <x:v>1.8</x:v>
      </x:c>
      <x:c r="G4" s="73" t="n">
        <x:v>1.8</x:v>
      </x:c>
      <x:c r="H4" s="83" t="n">
        <x:f>B4-E4</x:f>
        <x:v>21.2</x:v>
      </x:c>
      <x:c r="I4" s="83" t="n">
        <x:f>C4-F4</x:f>
        <x:v>21.2</x:v>
      </x:c>
      <x:c r="J4" s="83" t="n">
        <x:f>D4-G4</x:f>
        <x:v>21.2</x:v>
      </x:c>
      <x:c r="K4" s="77"/>
      <x:c r="L4" s="77"/>
      <x:c r="M4" s="87" t="str">
        <x:v>USGS 2025初值</x:v>
      </x:c>
    </x:row>
    <x:row r="5">
      <x:c r="A5" s="85" t="n">
        <x:v>2026</x:v>
      </x:c>
      <x:c r="B5" s="73" t="n">
        <x:v>23</x:v>
      </x:c>
      <x:c r="C5" s="73" t="n">
        <x:v>23.368</x:v>
      </x:c>
      <x:c r="D5" s="73" t="n">
        <x:v>23.6</x:v>
      </x:c>
      <x:c r="E5" s="73" t="n">
        <x:v>1.88</x:v>
      </x:c>
      <x:c r="F5" s="73" t="n">
        <x:v>1.94</x:v>
      </x:c>
      <x:c r="G5" s="73" t="n">
        <x:v>1.98</x:v>
      </x:c>
      <x:c r="H5" s="83" t="n">
        <x:f>B5-E5</x:f>
        <x:v>21.12</x:v>
      </x:c>
      <x:c r="I5" s="83" t="n">
        <x:f>C5-F5</x:f>
        <x:v>21.427999999999997</x:v>
      </x:c>
      <x:c r="J5" s="83" t="n">
        <x:f>D5-G5</x:f>
        <x:v>21.62</x:v>
      </x:c>
      <x:c r="K5" s="77" t="n">
        <x:f>C5/C4-1</x:f>
        <x:v>0.016000000000000014</x:v>
      </x:c>
      <x:c r="L5" s="77" t="n">
        <x:f>F5/F4-1</x:f>
        <x:v>0.07777777777777772</x:v>
      </x:c>
      <x:c r="M5" s="87" t="str">
        <x:v>ICSG +1.6%锚；逐矿校验</x:v>
      </x:c>
    </x:row>
    <x:row r="6">
      <x:c r="A6" s="85" t="n">
        <x:v>2027</x:v>
      </x:c>
      <x:c r="B6" s="73" t="n">
        <x:v>23.3</x:v>
      </x:c>
      <x:c r="C6" s="73" t="n">
        <x:v>23.906</x:v>
      </x:c>
      <x:c r="D6" s="73" t="n">
        <x:v>24.3</x:v>
      </x:c>
      <x:c r="E6" s="73" t="n">
        <x:v>1.92</x:v>
      </x:c>
      <x:c r="F6" s="73" t="n">
        <x:v>2.01</x:v>
      </x:c>
      <x:c r="G6" s="73" t="n">
        <x:v>2.08</x:v>
      </x:c>
      <x:c r="H6" s="83" t="n">
        <x:f>B6-E6</x:f>
        <x:v>21.380000000000003</x:v>
      </x:c>
      <x:c r="I6" s="83" t="n">
        <x:f>C6-F6</x:f>
        <x:v>21.896</x:v>
      </x:c>
      <x:c r="J6" s="83" t="n">
        <x:f>D6-G6</x:f>
        <x:v>22.22</x:v>
      </x:c>
      <x:c r="K6" s="77" t="n">
        <x:f>C6/C5-1</x:f>
        <x:v>0.02302293735022265</x:v>
      </x:c>
      <x:c r="L6" s="77" t="n">
        <x:f>F6/F5-1</x:f>
        <x:v>0.036082474226803996</x:v>
      </x:c>
      <x:c r="M6" s="87" t="str">
        <x:v>ICSG +2.3%锚；逐矿校验</x:v>
      </x:c>
    </x:row>
    <x:row r="7">
      <x:c r="A7" s="85" t="n">
        <x:v>2028</x:v>
      </x:c>
      <x:c r="B7" s="73" t="n">
        <x:v>23.6</x:v>
      </x:c>
      <x:c r="C7" s="73" t="n">
        <x:v>24.55</x:v>
      </x:c>
      <x:c r="D7" s="73" t="n">
        <x:v>25.2</x:v>
      </x:c>
      <x:c r="E7" s="73" t="n">
        <x:v>1.94</x:v>
      </x:c>
      <x:c r="F7" s="73" t="n">
        <x:v>2.05</x:v>
      </x:c>
      <x:c r="G7" s="73" t="n">
        <x:v>2.18</x:v>
      </x:c>
      <x:c r="H7" s="83" t="n">
        <x:f>B7-E7</x:f>
        <x:v>21.66</x:v>
      </x:c>
      <x:c r="I7" s="83" t="n">
        <x:f>C7-F7</x:f>
        <x:v>22.5</x:v>
      </x:c>
      <x:c r="J7" s="83" t="n">
        <x:f>D7-G7</x:f>
        <x:v>23.02</x:v>
      </x:c>
      <x:c r="K7" s="77" t="n">
        <x:f>C7/C6-1</x:f>
        <x:v>0.026938843804902524</x:v>
      </x:c>
      <x:c r="L7" s="77" t="n">
        <x:f>F7/F6-1</x:f>
        <x:v>0.01990049751243772</x:v>
      </x:c>
      <x:c r="M7" s="87" t="str">
        <x:v>项目爬坡+存量矿衰减模型</x:v>
      </x:c>
    </x:row>
    <x:row r="8">
      <x:c r="A8" s="85" t="n">
        <x:v>2029</x:v>
      </x:c>
      <x:c r="B8" s="73" t="n">
        <x:v>23.85</x:v>
      </x:c>
      <x:c r="C8" s="73" t="n">
        <x:v>25.05</x:v>
      </x:c>
      <x:c r="D8" s="73" t="n">
        <x:v>26.1</x:v>
      </x:c>
      <x:c r="E8" s="73" t="n">
        <x:v>1.95</x:v>
      </x:c>
      <x:c r="F8" s="73" t="n">
        <x:v>2.08</x:v>
      </x:c>
      <x:c r="G8" s="73" t="n">
        <x:v>2.28</x:v>
      </x:c>
      <x:c r="H8" s="83" t="n">
        <x:f>B8-E8</x:f>
        <x:v>21.900000000000002</x:v>
      </x:c>
      <x:c r="I8" s="83" t="n">
        <x:f>C8-F8</x:f>
        <x:v>22.97</x:v>
      </x:c>
      <x:c r="J8" s="83" t="n">
        <x:f>D8-G8</x:f>
        <x:v>23.82</x:v>
      </x:c>
      <x:c r="K8" s="77" t="n">
        <x:f>C8/C7-1</x:f>
        <x:v>0.020366598778004175</x:v>
      </x:c>
      <x:c r="L8" s="77" t="n">
        <x:f>F8/F7-1</x:f>
        <x:v>0.014634146341463428</x:v>
      </x:c>
      <x:c r="M8" s="87" t="str">
        <x:v>项目爬坡+存量矿衰减模型</x:v>
      </x:c>
    </x:row>
    <x:row r="9">
      <x:c r="A9" s="85" t="n">
        <x:v>2030</x:v>
      </x:c>
      <x:c r="B9" s="73" t="n">
        <x:v>24.05</x:v>
      </x:c>
      <x:c r="C9" s="73" t="n">
        <x:v>25.45</x:v>
      </x:c>
      <x:c r="D9" s="73" t="n">
        <x:v>26.9</x:v>
      </x:c>
      <x:c r="E9" s="73" t="n">
        <x:v>1.96</x:v>
      </x:c>
      <x:c r="F9" s="73" t="n">
        <x:v>2.1</x:v>
      </x:c>
      <x:c r="G9" s="73" t="n">
        <x:v>2.38</x:v>
      </x:c>
      <x:c r="H9" s="83" t="n">
        <x:f>B9-E9</x:f>
        <x:v>22.09</x:v>
      </x:c>
      <x:c r="I9" s="83" t="n">
        <x:f>C9-F9</x:f>
        <x:v>23.349999999999998</x:v>
      </x:c>
      <x:c r="J9" s="83" t="n">
        <x:f>D9-G9</x:f>
        <x:v>24.52</x:v>
      </x:c>
      <x:c r="K9" s="77" t="n">
        <x:f>C9/C8-1</x:f>
        <x:v>0.015968063872255467</x:v>
      </x:c>
      <x:c r="L9" s="77" t="n">
        <x:f>F9/F8-1</x:f>
        <x:v>0.009615384615384581</x:v>
      </x:c>
      <x:c r="M9" s="87" t="str">
        <x:v>项目爬坡+存量矿衰减模型</x:v>
      </x:c>
    </x:row>
    <x:row r="10">
      <x:c r="A10" s="85" t="n">
        <x:v>2031</x:v>
      </x:c>
      <x:c r="B10" s="73" t="n">
        <x:v>24.15</x:v>
      </x:c>
      <x:c r="C10" s="73" t="n">
        <x:v>25.7</x:v>
      </x:c>
      <x:c r="D10" s="73" t="n">
        <x:v>27.5</x:v>
      </x:c>
      <x:c r="E10" s="73" t="n">
        <x:v>1.96</x:v>
      </x:c>
      <x:c r="F10" s="73" t="n">
        <x:v>2.11</x:v>
      </x:c>
      <x:c r="G10" s="73" t="n">
        <x:v>2.48</x:v>
      </x:c>
      <x:c r="H10" s="83" t="n">
        <x:f>B10-E10</x:f>
        <x:v>22.189999999999998</x:v>
      </x:c>
      <x:c r="I10" s="83" t="n">
        <x:f>C10-F10</x:f>
        <x:v>23.59</x:v>
      </x:c>
      <x:c r="J10" s="83" t="n">
        <x:f>D10-G10</x:f>
        <x:v>25.02</x:v>
      </x:c>
      <x:c r="K10" s="77" t="n">
        <x:f>C10/C9-1</x:f>
        <x:v>0.00982318271119853</x:v>
      </x:c>
      <x:c r="L10" s="77" t="n">
        <x:f>F10/F9-1</x:f>
        <x:v>0.004761904761904745</x:v>
      </x:c>
      <x:c r="M10" s="87" t="str">
        <x:v>项目爬坡+存量矿衰减模型</x:v>
      </x:c>
    </x:row>
    <x:row r="11">
      <x:c r="A11" s="85" t="n">
        <x:v>2032</x:v>
      </x:c>
      <x:c r="B11" s="73" t="n">
        <x:v>24.15</x:v>
      </x:c>
      <x:c r="C11" s="73" t="n">
        <x:v>25.9</x:v>
      </x:c>
      <x:c r="D11" s="73" t="n">
        <x:v>28</x:v>
      </x:c>
      <x:c r="E11" s="73" t="n">
        <x:v>1.96</x:v>
      </x:c>
      <x:c r="F11" s="73" t="n">
        <x:v>2.12</x:v>
      </x:c>
      <x:c r="G11" s="73" t="n">
        <x:v>2.58</x:v>
      </x:c>
      <x:c r="H11" s="83" t="n">
        <x:f>B11-E11</x:f>
        <x:v>22.189999999999998</x:v>
      </x:c>
      <x:c r="I11" s="83" t="n">
        <x:f>C11-F11</x:f>
        <x:v>23.779999999999998</x:v>
      </x:c>
      <x:c r="J11" s="83" t="n">
        <x:f>D11-G11</x:f>
        <x:v>25.42</x:v>
      </x:c>
      <x:c r="K11" s="77" t="n">
        <x:f>C11/C10-1</x:f>
        <x:v>0.0077821011673151474</x:v>
      </x:c>
      <x:c r="L11" s="77" t="n">
        <x:f>F11/F10-1</x:f>
        <x:v>0.004739336492891155</x:v>
      </x:c>
      <x:c r="M11" s="87" t="str">
        <x:v>项目爬坡+存量矿衰减模型</x:v>
      </x:c>
    </x:row>
    <x:row r="12">
      <x:c r="A12" s="85" t="n">
        <x:v>2033</x:v>
      </x:c>
      <x:c r="B12" s="73" t="n">
        <x:v>24.1</x:v>
      </x:c>
      <x:c r="C12" s="73" t="n">
        <x:v>26.05</x:v>
      </x:c>
      <x:c r="D12" s="73" t="n">
        <x:v>28.3</x:v>
      </x:c>
      <x:c r="E12" s="73" t="n">
        <x:v>1.95</x:v>
      </x:c>
      <x:c r="F12" s="73" t="n">
        <x:v>2.13</x:v>
      </x:c>
      <x:c r="G12" s="73" t="n">
        <x:v>2.68</x:v>
      </x:c>
      <x:c r="H12" s="83" t="n">
        <x:f>B12-E12</x:f>
        <x:v>22.150000000000002</x:v>
      </x:c>
      <x:c r="I12" s="83" t="n">
        <x:f>C12-F12</x:f>
        <x:v>23.92</x:v>
      </x:c>
      <x:c r="J12" s="83" t="n">
        <x:f>D12-G12</x:f>
        <x:v>25.62</x:v>
      </x:c>
      <x:c r="K12" s="77" t="n">
        <x:f>C12/C11-1</x:f>
        <x:v>0.005791505791505891</x:v>
      </x:c>
      <x:c r="L12" s="77" t="n">
        <x:f>F12/F11-1</x:f>
        <x:v>0.004716981132075304</x:v>
      </x:c>
      <x:c r="M12" s="87" t="str">
        <x:v>项目爬坡+存量矿衰减模型</x:v>
      </x:c>
    </x:row>
    <x:row r="13">
      <x:c r="A13" s="85" t="n">
        <x:v>2034</x:v>
      </x:c>
      <x:c r="B13" s="73" t="n">
        <x:v>24</x:v>
      </x:c>
      <x:c r="C13" s="73" t="n">
        <x:v>26.15</x:v>
      </x:c>
      <x:c r="D13" s="73" t="n">
        <x:v>28.55</x:v>
      </x:c>
      <x:c r="E13" s="73" t="n">
        <x:v>1.94</x:v>
      </x:c>
      <x:c r="F13" s="73" t="n">
        <x:v>2.14</x:v>
      </x:c>
      <x:c r="G13" s="73" t="n">
        <x:v>2.78</x:v>
      </x:c>
      <x:c r="H13" s="83" t="n">
        <x:f>B13-E13</x:f>
        <x:v>22.06</x:v>
      </x:c>
      <x:c r="I13" s="83" t="n">
        <x:f>C13-F13</x:f>
        <x:v>24.009999999999998</x:v>
      </x:c>
      <x:c r="J13" s="83" t="n">
        <x:f>D13-G13</x:f>
        <x:v>25.77</x:v>
      </x:c>
      <x:c r="K13" s="77" t="n">
        <x:f>C13/C12-1</x:f>
        <x:v>0.0038387715930900956</x:v>
      </x:c>
      <x:c r="L13" s="77" t="n">
        <x:f>F13/F12-1</x:f>
        <x:v>0.0046948356807512415</x:v>
      </x:c>
      <x:c r="M13" s="87" t="str">
        <x:v>项目爬坡+存量矿衰减模型</x:v>
      </x:c>
    </x:row>
    <x:row r="14">
      <x:c r="A14" s="85" t="n">
        <x:v>2035</x:v>
      </x:c>
      <x:c r="B14" s="73" t="n">
        <x:v>23.9</x:v>
      </x:c>
      <x:c r="C14" s="73" t="n">
        <x:v>26.25</x:v>
      </x:c>
      <x:c r="D14" s="73" t="n">
        <x:v>28.75</x:v>
      </x:c>
      <x:c r="E14" s="73" t="n">
        <x:v>1.93</x:v>
      </x:c>
      <x:c r="F14" s="73" t="n">
        <x:v>2.15</x:v>
      </x:c>
      <x:c r="G14" s="73" t="n">
        <x:v>2.88</x:v>
      </x:c>
      <x:c r="H14" s="83" t="n">
        <x:f>B14-E14</x:f>
        <x:v>21.97</x:v>
      </x:c>
      <x:c r="I14" s="83" t="n">
        <x:f>C14-F14</x:f>
        <x:v>24.1</x:v>
      </x:c>
      <x:c r="J14" s="83" t="n">
        <x:f>D14-G14</x:f>
        <x:v>25.87</x:v>
      </x:c>
      <x:c r="K14" s="77" t="n">
        <x:f>C14/C13-1</x:f>
        <x:v>0.003824091778202643</x:v>
      </x:c>
      <x:c r="L14" s="77" t="n">
        <x:f>F14/F13-1</x:f>
        <x:v>0.004672897196261516</x:v>
      </x:c>
      <x:c r="M14" s="87" t="str">
        <x:v>项目爬坡+存量矿衰减模型</x:v>
      </x:c>
    </x:row>
    <x:row r="17" ht="20" customHeight="1">
      <x:c r="A17" s="40" t="str">
        <x:v>2035供给情景解释</x:v>
      </x:c>
      <x:c r="B17" s="40" t="str">
        <x:v>2035供给情景解释</x:v>
      </x:c>
      <x:c r="C17" s="40" t="str">
        <x:v>2035供给情景解释</x:v>
      </x:c>
      <x:c r="D17" s="40" t="str">
        <x:v>2035供给情景解释</x:v>
      </x:c>
      <x:c r="E17" s="40" t="str">
        <x:v>2035供给情景解释</x:v>
      </x:c>
      <x:c r="F17" s="40" t="str">
        <x:v>2035供给情景解释</x:v>
      </x:c>
      <x:c r="G17" s="40" t="str">
        <x:v>2035供给情景解释</x:v>
      </x:c>
      <x:c r="H17" s="40" t="str">
        <x:v>2035供给情景解释</x:v>
      </x:c>
      <x:c r="I17" s="40" t="str">
        <x:v>2035供给情景解释</x:v>
      </x:c>
      <x:c r="J17" s="40" t="str">
        <x:v>2035供给情景解释</x:v>
      </x:c>
      <x:c r="K17" s="40" t="str">
        <x:v>2035供给情景解释</x:v>
      </x:c>
      <x:c r="L17" s="40" t="str">
        <x:v>2035供给情景解释</x:v>
      </x:c>
      <x:c r="M17" s="40" t="str">
        <x:v>2035供给情景解释</x:v>
      </x:c>
    </x:row>
    <x:row r="18">
      <x:c r="A18" s="14" t="str">
        <x:v>情景</x:v>
      </x:c>
      <x:c r="B18" s="14" t="str">
        <x:v>全球2035 (Mt)</x:v>
      </x:c>
      <x:c r="C18" s="14" t="str">
        <x:v>中国2035 (Mt)</x:v>
      </x:c>
      <x:c r="D18" s="14" t="str">
        <x:v>主要假设</x:v>
      </x:c>
    </x:row>
    <x:row r="19" ht="50" customHeight="1">
      <x:c r="A19" s="24" t="str">
        <x:v>低情景</x:v>
      </x:c>
      <x:c r="B19" s="73" t="n">
        <x:v>23.9</x:v>
      </x:c>
      <x:c r="C19" s="73" t="n">
        <x:v>1.93</x:v>
      </x:c>
      <x:c r="D19" s="89" t="str">
        <x:v>Cobre Panamá不复产；Reko/Mingomba延后；老矿衰减更快；多个爬坡低于指导</x:v>
      </x:c>
    </x:row>
    <x:row r="20" ht="50" customHeight="1">
      <x:c r="A20" s="24" t="str">
        <x:v>基准情景</x:v>
      </x:c>
      <x:c r="B20" s="73" t="n">
        <x:v>26.25</x:v>
      </x:c>
      <x:c r="C20" s="73" t="n">
        <x:v>2.15</x:v>
      </x:c>
      <x:c r="D20" s="89" t="str">
        <x:v>高确定性项目按调整后进度；高风险项目只计有限贡献；持续计入存量矿品位衰减</x:v>
      </x:c>
    </x:row>
    <x:row r="21" ht="50" customHeight="1">
      <x:c r="A21" s="24" t="str">
        <x:v>高情景</x:v>
      </x:c>
      <x:c r="B21" s="73" t="n">
        <x:v>28.75</x:v>
      </x:c>
      <x:c r="C21" s="73" t="n">
        <x:v>2.88</x:v>
      </x:c>
      <x:c r="D21" s="89" t="str">
        <x:v>大部分项目按时达产；Cobre重启；早期项目兑现；中国巨龙三期在2030年代贡献部分产量</x:v>
      </x:c>
    </x:row>
  </x:sheetData>
  <x:mergeCells>
    <x:mergeCell ref="A1:Q1"/>
    <x:mergeCell ref="A17:M17"/>
  </x:mergeCells>
  <x:pageMargins left="0.7" right="0.7" top="0.75" bottom="0.75" header="0.3" footer="0.3"/>
  <x:drawing xmlns:r="http://schemas.openxmlformats.org/officeDocument/2006/relationships" r:id="Re82890f29be44e25"/>
  <x:tableParts count="1">
    <x:tablePart xmlns:r="http://schemas.openxmlformats.org/officeDocument/2006/relationships" r:id="R328ae661aa8a4365"/>
  </x:tableParts>
</x:worksheet>
</file>

<file path=xl/worksheets/sheet30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3" hidden="0" customWidth="1"/>
    <x:col min="8" max="8" width="13" hidden="0" customWidth="1"/>
  </x:cols>
  <x:sheetData>
    <x:row r="1" ht="28" customHeight="1">
      <x:c r="A1" s="616" t="str">
        <x:v>全球铜价年度历史与周期统计（1996—2026YTD）</x:v>
      </x:c>
      <x:c r="B1" s="616" t="str">
        <x:v>全球铜价年度历史与周期统计（1996—2026YTD）</x:v>
      </x:c>
      <x:c r="C1" s="616" t="str">
        <x:v>全球铜价年度历史与周期统计（1996—2026YTD）</x:v>
      </x:c>
      <x:c r="D1" s="616" t="str">
        <x:v>全球铜价年度历史与周期统计（1996—2026YTD）</x:v>
      </x:c>
      <x:c r="E1" s="616" t="str">
        <x:v>全球铜价年度历史与周期统计（1996—2026YTD）</x:v>
      </x:c>
      <x:c r="F1" s="616" t="str">
        <x:v>全球铜价年度历史与周期统计（1996—2026YTD）</x:v>
      </x:c>
      <x:c r="G1" s="616" t="str">
        <x:v>全球铜价年度历史与周期统计（1996—2026YTD）</x:v>
      </x:c>
      <x:c r="H1" s="616" t="str">
        <x:v>全球铜价年度历史与周期统计（1996—2026YTD）</x:v>
      </x:c>
      <x:c r="I1" s="616" t="str">
        <x:v>全球铜价年度历史与周期统计（1996—2026YTD）</x:v>
      </x:c>
      <x:c r="J1" s="616" t="str">
        <x:v>全球铜价年度历史与周期统计（1996—2026YTD）</x:v>
      </x:c>
    </x:row>
    <x:row r="3">
      <x:c r="A3" s="622" t="str">
        <x:v>年份</x:v>
      </x:c>
      <x:c r="B3" s="622" t="str">
        <x:v>年均价 (US$/t)</x:v>
      </x:c>
      <x:c r="C3" s="622" t="str">
        <x:v>最低月均价</x:v>
      </x:c>
      <x:c r="D3" s="622" t="str">
        <x:v>最高月均价</x:v>
      </x:c>
      <x:c r="E3" s="622" t="str">
        <x:v>年均价 (US$/lb)</x:v>
      </x:c>
      <x:c r="F3" s="622" t="str">
        <x:v>同比</x:v>
      </x:c>
      <x:c r="G3" s="622" t="str">
        <x:v>月份数</x:v>
      </x:c>
      <x:c r="H3" s="622" t="str">
        <x:v>状态</x:v>
      </x:c>
    </x:row>
    <x:row r="4">
      <x:c r="A4" s="94" t="n">
        <x:v>1996</x:v>
      </x:c>
      <x:c r="B4" s="624" t="n">
        <x:v>2293.38637662099</x:v>
      </x:c>
      <x:c r="C4" s="624" t="n">
        <x:v>1935.07143060913</x:v>
      </x:c>
      <x:c r="D4" s="624" t="n">
        <x:v>2658.76193080902</x:v>
      </x:c>
      <x:c r="E4" s="115" t="n">
        <x:v>1.0402625627695818</x:v>
      </x:c>
      <x:c r="F4" s="409"/>
      <x:c r="G4" s="94" t="n">
        <x:v>12</x:v>
      </x:c>
      <x:c r="H4" s="94" t="str">
        <x:v>全年</x:v>
      </x:c>
    </x:row>
    <x:row r="5">
      <x:c r="A5" s="94" t="n">
        <x:v>1997</x:v>
      </x:c>
      <x:c r="B5" s="624" t="n">
        <x:v>2275.187129640071</x:v>
      </x:c>
      <x:c r="C5" s="624" t="n">
        <x:v>1761.45239143524</x:v>
      </x:c>
      <x:c r="D5" s="624" t="n">
        <x:v>2611.28570015411</x:v>
      </x:c>
      <x:c r="E5" s="115" t="n">
        <x:v>1.0320075231923689</x:v>
      </x:c>
      <x:c r="F5" s="409" t="n">
        <x:v>-0.007935534616602014</x:v>
      </x:c>
      <x:c r="G5" s="94" t="n">
        <x:v>12</x:v>
      </x:c>
      <x:c r="H5" s="94" t="str">
        <x:v>全年</x:v>
      </x:c>
    </x:row>
    <x:row r="6">
      <x:c r="A6" s="94" t="n">
        <x:v>1998</x:v>
      </x:c>
      <x:c r="B6" s="624" t="n">
        <x:v>1653.7074871190373</x:v>
      </x:c>
      <x:c r="C6" s="624" t="n">
        <x:v>1475.76309447174</x:v>
      </x:c>
      <x:c r="D6" s="624" t="n">
        <x:v>1800.12507817535</x:v>
      </x:c>
      <x:c r="E6" s="115" t="n">
        <x:v>0.750109098998103</x:v>
      </x:c>
      <x:c r="F6" s="409" t="n">
        <x:v>-0.2731553965054955</x:v>
      </x:c>
      <x:c r="G6" s="94" t="n">
        <x:v>12</x:v>
      </x:c>
      <x:c r="H6" s="94" t="str">
        <x:v>全年</x:v>
      </x:c>
    </x:row>
    <x:row r="7">
      <x:c r="A7" s="94" t="n">
        <x:v>1999</x:v>
      </x:c>
      <x:c r="B7" s="624" t="n">
        <x:v>1572.5251072151102</x:v>
      </x:c>
      <x:c r="C7" s="624" t="n">
        <x:v>1378.47727272727</x:v>
      </x:c>
      <x:c r="D7" s="624" t="n">
        <x:v>1764.88235294118</x:v>
      </x:c>
      <x:c r="E7" s="115" t="n">
        <x:v>0.7132853908643604</x:v>
      </x:c>
      <x:c r="F7" s="409" t="n">
        <x:v>-0.04909113645325314</x:v>
      </x:c>
      <x:c r="G7" s="94" t="n">
        <x:v>12</x:v>
      </x:c>
      <x:c r="H7" s="94" t="str">
        <x:v>全年</x:v>
      </x:c>
    </x:row>
    <x:row r="8">
      <x:c r="A8" s="94" t="n">
        <x:v>2000</x:v>
      </x:c>
      <x:c r="B8" s="624" t="n">
        <x:v>1814.5239733907408</x:v>
      </x:c>
      <x:c r="C8" s="624" t="n">
        <x:v>1681.9075</x:v>
      </x:c>
      <x:c r="D8" s="624" t="n">
        <x:v>1961.89285714286</x:v>
      </x:c>
      <x:c r="E8" s="115" t="n">
        <x:v>0.8230542302023286</x:v>
      </x:c>
      <x:c r="F8" s="409" t="n">
        <x:v>0.1538918934046163</x:v>
      </x:c>
      <x:c r="G8" s="94" t="n">
        <x:v>12</x:v>
      </x:c>
      <x:c r="H8" s="94" t="str">
        <x:v>全年</x:v>
      </x:c>
    </x:row>
    <x:row r="9">
      <x:c r="A9" s="94" t="n">
        <x:v>2001</x:v>
      </x:c>
      <x:c r="B9" s="624" t="n">
        <x:v>1580.1689744277726</x:v>
      </x:c>
      <x:c r="C9" s="624" t="n">
        <x:v>1377.37608695652</x:v>
      </x:c>
      <x:c r="D9" s="624" t="n">
        <x:v>1787.05681818182</x:v>
      </x:c>
      <x:c r="E9" s="115" t="n">
        <x:v>0.7167525907122247</x:v>
      </x:c>
      <x:c r="F9" s="409" t="n">
        <x:v>-0.12915508552088006</x:v>
      </x:c>
      <x:c r="G9" s="94" t="n">
        <x:v>12</x:v>
      </x:c>
      <x:c r="H9" s="94" t="str">
        <x:v>全年</x:v>
      </x:c>
    </x:row>
    <x:row r="10">
      <x:c r="A10" s="94" t="n">
        <x:v>2002</x:v>
      </x:c>
      <x:c r="B10" s="624" t="n">
        <x:v>1560.2901995629165</x:v>
      </x:c>
      <x:c r="C10" s="624" t="n">
        <x:v>1478.93333333333</x:v>
      </x:c>
      <x:c r="D10" s="624" t="n">
        <x:v>1650.59444444444</x:v>
      </x:c>
      <x:c r="E10" s="115" t="n">
        <x:v>0.7077357301010168</x:v>
      </x:c>
      <x:c r="F10" s="409" t="n">
        <x:v>-0.012580157683487414</x:v>
      </x:c>
      <x:c r="G10" s="94" t="n">
        <x:v>12</x:v>
      </x:c>
      <x:c r="H10" s="94" t="str">
        <x:v>全年</x:v>
      </x:c>
    </x:row>
    <x:row r="11">
      <x:c r="A11" s="94" t="n">
        <x:v>2003</x:v>
      </x:c>
      <x:c r="B11" s="624" t="n">
        <x:v>1779.3615606766423</x:v>
      </x:c>
      <x:c r="C11" s="624" t="n">
        <x:v>1587.8675</x:v>
      </x:c>
      <x:c r="D11" s="624" t="n">
        <x:v>2202.035714285714</x:v>
      </x:c>
      <x:c r="E11" s="115" t="n">
        <x:v>0.8071048280710474</x:v>
      </x:c>
      <x:c r="F11" s="409" t="n">
        <x:v>0.14040424093870119</x:v>
      </x:c>
      <x:c r="G11" s="94" t="n">
        <x:v>12</x:v>
      </x:c>
      <x:c r="H11" s="94" t="str">
        <x:v>全年</x:v>
      </x:c>
    </x:row>
    <x:row r="12">
      <x:c r="A12" s="94" t="n">
        <x:v>2004</x:v>
      </x:c>
      <x:c r="B12" s="624" t="n">
        <x:v>2863.4687614313284</x:v>
      </x:c>
      <x:c r="C12" s="624" t="n">
        <x:v>2421.47619047619</x:v>
      </x:c>
      <x:c r="D12" s="624" t="n">
        <x:v>3139.785714285714</x:v>
      </x:c>
      <x:c r="E12" s="115" t="n">
        <x:v>1.2988475830078021</x:v>
      </x:c>
      <x:c r="F12" s="409" t="n">
        <x:v>0.6092675174698221</x:v>
      </x:c>
      <x:c r="G12" s="94" t="n">
        <x:v>12</x:v>
      </x:c>
      <x:c r="H12" s="94" t="str">
        <x:v>全年</x:v>
      </x:c>
    </x:row>
    <x:row r="13">
      <x:c r="A13" s="94" t="n">
        <x:v>2005</x:v>
      </x:c>
      <x:c r="B13" s="624" t="n">
        <x:v>3676.494724025974</x:v>
      </x:c>
      <x:c r="C13" s="624" t="n">
        <x:v>3168.1</x:v>
      </x:c>
      <x:c r="D13" s="624" t="n">
        <x:v>4577.025</x:v>
      </x:c>
      <x:c r="E13" s="115" t="n">
        <x:v>1.6676299565618962</x:v>
      </x:c>
      <x:c r="F13" s="409" t="n">
        <x:v>0.2839304460189913</x:v>
      </x:c>
      <x:c r="G13" s="94" t="n">
        <x:v>12</x:v>
      </x:c>
      <x:c r="H13" s="94" t="str">
        <x:v>全年</x:v>
      </x:c>
    </x:row>
    <x:row r="14">
      <x:c r="A14" s="94" t="n">
        <x:v>2006</x:v>
      </x:c>
      <x:c r="B14" s="624" t="n">
        <x:v>6731.351907154524</x:v>
      </x:c>
      <x:c r="C14" s="624" t="n">
        <x:v>4743.857142857143</x:v>
      </x:c>
      <x:c r="D14" s="624" t="n">
        <x:v>8059.190476190476</x:v>
      </x:c>
      <x:c r="E14" s="115" t="n">
        <x:v>3.0532898674307005</x:v>
      </x:c>
      <x:c r="F14" s="409" t="n">
        <x:v>0.8309156989033579</x:v>
      </x:c>
      <x:c r="G14" s="94" t="n">
        <x:v>12</x:v>
      </x:c>
      <x:c r="H14" s="94" t="str">
        <x:v>全年</x:v>
      </x:c>
    </x:row>
    <x:row r="15">
      <x:c r="A15" s="94" t="n">
        <x:v>2007</x:v>
      </x:c>
      <x:c r="B15" s="624" t="n">
        <x:v>7131.630016211752</x:v>
      </x:c>
      <x:c r="C15" s="624" t="n">
        <x:v>5689.340909090909</x:v>
      </x:c>
      <x:c r="D15" s="624" t="n">
        <x:v>8020.586956521739</x:v>
      </x:c>
      <x:c r="E15" s="115" t="n">
        <x:v>3.2348529637293444</x:v>
      </x:c>
      <x:c r="F15" s="409" t="n">
        <x:v>0.05946474268144941</x:v>
      </x:c>
      <x:c r="G15" s="94" t="n">
        <x:v>12</x:v>
      </x:c>
      <x:c r="H15" s="94" t="str">
        <x:v>全年</x:v>
      </x:c>
    </x:row>
    <x:row r="16">
      <x:c r="A16" s="94" t="n">
        <x:v>2008</x:v>
      </x:c>
      <x:c r="B16" s="624" t="n">
        <x:v>6963.481997803716</x:v>
      </x:c>
      <x:c r="C16" s="624" t="n">
        <x:v>3105.095238095238</x:v>
      </x:c>
      <x:c r="D16" s="624" t="n">
        <x:v>8714.181818181818</x:v>
      </x:c>
      <x:c r="E16" s="115" t="n">
        <x:v>3.1585823054848796</x:v>
      </x:c>
      <x:c r="F16" s="409" t="n">
        <x:v>-0.02357778208148764</x:v>
      </x:c>
      <x:c r="G16" s="94" t="n">
        <x:v>12</x:v>
      </x:c>
      <x:c r="H16" s="94" t="str">
        <x:v>全年</x:v>
      </x:c>
    </x:row>
    <x:row r="17">
      <x:c r="A17" s="94" t="n">
        <x:v>2009</x:v>
      </x:c>
      <x:c r="B17" s="624" t="n">
        <x:v>5164.158777821943</x:v>
      </x:c>
      <x:c r="C17" s="624" t="n">
        <x:v>3260.357142857143</x:v>
      </x:c>
      <x:c r="D17" s="624" t="n">
        <x:v>6976.97619047619</x:v>
      </x:c>
      <x:c r="E17" s="115" t="n">
        <x:v>2.3424230210528925</x:v>
      </x:c>
      <x:c r="F17" s="409" t="n">
        <x:v>-0.25839417988720015</x:v>
      </x:c>
      <x:c r="G17" s="94" t="n">
        <x:v>12</x:v>
      </x:c>
      <x:c r="H17" s="94" t="str">
        <x:v>全年</x:v>
      </x:c>
    </x:row>
    <x:row r="18">
      <x:c r="A18" s="94" t="n">
        <x:v>2010</x:v>
      </x:c>
      <x:c r="B18" s="624" t="n">
        <x:v>7538.362119757149</x:v>
      </x:c>
      <x:c r="C18" s="624" t="n">
        <x:v>6501.5</x:v>
      </x:c>
      <x:c r="D18" s="624" t="n">
        <x:v>9152.857142857143</x:v>
      </x:c>
      <x:c r="E18" s="115" t="n">
        <x:v>3.419343542686298</x:v>
      </x:c>
      <x:c r="F18" s="409" t="n">
        <x:v>0.4597463873751304</x:v>
      </x:c>
      <x:c r="G18" s="94" t="n">
        <x:v>12</x:v>
      </x:c>
      <x:c r="H18" s="94" t="str">
        <x:v>全年</x:v>
      </x:c>
    </x:row>
    <x:row r="19">
      <x:c r="A19" s="94" t="n">
        <x:v>2011</x:v>
      </x:c>
      <x:c r="B19" s="624" t="n">
        <x:v>8823.454246463078</x:v>
      </x:c>
      <x:c r="C19" s="624" t="n">
        <x:v>7394.190476190476</x:v>
      </x:c>
      <x:c r="D19" s="624" t="n">
        <x:v>9880.9375</x:v>
      </x:c>
      <x:c r="E19" s="115" t="n">
        <x:v>4.002251526596002</x:v>
      </x:c>
      <x:c r="F19" s="409" t="n">
        <x:v>0.17047365280288873</x:v>
      </x:c>
      <x:c r="G19" s="94" t="n">
        <x:v>12</x:v>
      </x:c>
      <x:c r="H19" s="94" t="str">
        <x:v>全年</x:v>
      </x:c>
    </x:row>
    <x:row r="20">
      <x:c r="A20" s="94" t="n">
        <x:v>2012</x:v>
      </x:c>
      <x:c r="B20" s="624" t="n">
        <x:v>7958.924678211916</x:v>
      </x:c>
      <x:c r="C20" s="624" t="n">
        <x:v>7428.289473684211</x:v>
      </x:c>
      <x:c r="D20" s="624" t="n">
        <x:v>8470.784090909092</x:v>
      </x:c>
      <x:c r="E20" s="115" t="n">
        <x:v>3.6101075104690326</x:v>
      </x:c>
      <x:c r="F20" s="409" t="n">
        <x:v>-0.0979808524079685</x:v>
      </x:c>
      <x:c r="G20" s="94" t="n">
        <x:v>12</x:v>
      </x:c>
      <x:c r="H20" s="94" t="str">
        <x:v>全年</x:v>
      </x:c>
    </x:row>
    <x:row r="21">
      <x:c r="A21" s="94" t="n">
        <x:v>2013</x:v>
      </x:c>
      <x:c r="B21" s="624" t="n">
        <x:v>7331.4907649868255</x:v>
      </x:c>
      <x:c r="C21" s="624" t="n">
        <x:v>6906.641304347826</x:v>
      </x:c>
      <x:c r="D21" s="624" t="n">
        <x:v>8060.925</x:v>
      </x:c>
      <x:c r="E21" s="115" t="n">
        <x:v>3.325508274512227</x:v>
      </x:c>
      <x:c r="F21" s="409" t="n">
        <x:v>-0.07883400567198895</x:v>
      </x:c>
      <x:c r="G21" s="94" t="n">
        <x:v>12</x:v>
      </x:c>
      <x:c r="H21" s="94" t="str">
        <x:v>全年</x:v>
      </x:c>
    </x:row>
    <x:row r="22">
      <x:c r="A22" s="94" t="n">
        <x:v>2014</x:v>
      </x:c>
      <x:c r="B22" s="624" t="n">
        <x:v>6863.396580517911</x:v>
      </x:c>
      <x:c r="C22" s="624" t="n">
        <x:v>6446.452380952381</x:v>
      </x:c>
      <x:c r="D22" s="624" t="n">
        <x:v>7291.465909090909</x:v>
      </x:c>
      <x:c r="E22" s="115" t="n">
        <x:v>3.1131843238177024</x:v>
      </x:c>
      <x:c r="F22" s="409" t="n">
        <x:v>-0.06384706732557077</x:v>
      </x:c>
      <x:c r="G22" s="94" t="n">
        <x:v>12</x:v>
      </x:c>
      <x:c r="H22" s="94" t="str">
        <x:v>全年</x:v>
      </x:c>
    </x:row>
    <x:row r="23">
      <x:c r="A23" s="94" t="n">
        <x:v>2015</x:v>
      </x:c>
      <x:c r="B23" s="624" t="n">
        <x:v>5510.4571127155</x:v>
      </x:c>
      <x:c r="C23" s="624" t="n">
        <x:v>4638.833333333333</x:v>
      </x:c>
      <x:c r="D23" s="624" t="n">
        <x:v>6294.776315789474</x:v>
      </x:c>
      <x:c r="E23" s="115" t="n">
        <x:v>2.499501303636039</x:v>
      </x:c>
      <x:c r="F23" s="409" t="n">
        <x:v>-0.19712389513419581</x:v>
      </x:c>
      <x:c r="G23" s="94" t="n">
        <x:v>12</x:v>
      </x:c>
      <x:c r="H23" s="94" t="str">
        <x:v>全年</x:v>
      </x:c>
    </x:row>
    <x:row r="24">
      <x:c r="A24" s="94" t="n">
        <x:v>2016</x:v>
      </x:c>
      <x:c r="B24" s="624" t="n">
        <x:v>4867.89742965368</x:v>
      </x:c>
      <x:c r="C24" s="624" t="n">
        <x:v>4471.7875</x:v>
      </x:c>
      <x:c r="D24" s="624" t="n">
        <x:v>5660.35</x:v>
      </x:c>
      <x:c r="E24" s="115" t="n">
        <x:v>2.2080411338851635</x:v>
      </x:c>
      <x:c r="F24" s="409" t="n">
        <x:v>-0.11660732856065603</x:v>
      </x:c>
      <x:c r="G24" s="94" t="n">
        <x:v>12</x:v>
      </x:c>
      <x:c r="H24" s="94" t="str">
        <x:v>全年</x:v>
      </x:c>
    </x:row>
    <x:row r="25">
      <x:c r="A25" s="94" t="n">
        <x:v>2017</x:v>
      </x:c>
      <x:c r="B25" s="624" t="n">
        <x:v>6169.939941851363</x:v>
      </x:c>
      <x:c r="C25" s="624" t="n">
        <x:v>5599.559523809524</x:v>
      </x:c>
      <x:c r="D25" s="624" t="n">
        <x:v>6833.894736842105</x:v>
      </x:c>
      <x:c r="E25" s="115" t="n">
        <x:v>2.7986376833289333</x:v>
      </x:c>
      <x:c r="F25" s="409" t="n">
        <x:v>0.26747533838039717</x:v>
      </x:c>
      <x:c r="G25" s="94" t="n">
        <x:v>12</x:v>
      </x:c>
      <x:c r="H25" s="94" t="str">
        <x:v>全年</x:v>
      </x:c>
    </x:row>
    <x:row r="26">
      <x:c r="A26" s="94" t="n">
        <x:v>2018</x:v>
      </x:c>
      <x:c r="B26" s="624" t="n">
        <x:v>6529.798370968594</x:v>
      </x:c>
      <x:c r="C26" s="624" t="n">
        <x:v>6050.7625</x:v>
      </x:c>
      <x:c r="D26" s="624" t="n">
        <x:v>7065.852272727273</x:v>
      </x:c>
      <x:c r="E26" s="115" t="n">
        <x:v>2.9618667211935774</x:v>
      </x:c>
      <x:c r="F26" s="409" t="n">
        <x:v>0.05832446223281251</x:v>
      </x:c>
      <x:c r="G26" s="94" t="n">
        <x:v>12</x:v>
      </x:c>
      <x:c r="H26" s="94" t="str">
        <x:v>全年</x:v>
      </x:c>
    </x:row>
    <x:row r="27">
      <x:c r="A27" s="94" t="n">
        <x:v>2019</x:v>
      </x:c>
      <x:c r="B27" s="624" t="n">
        <x:v>6010.145429645837</x:v>
      </x:c>
      <x:c r="C27" s="624" t="n">
        <x:v>5709.440476190476</x:v>
      </x:c>
      <x:c r="D27" s="624" t="n">
        <x:v>6439.464285714286</x:v>
      </x:c>
      <x:c r="E27" s="115" t="n">
        <x:v>2.726156111763852</x:v>
      </x:c>
      <x:c r="F27" s="409" t="n">
        <x:v>-0.07958177447455772</x:v>
      </x:c>
      <x:c r="G27" s="94" t="n">
        <x:v>12</x:v>
      </x:c>
      <x:c r="H27" s="94" t="str">
        <x:v>全年</x:v>
      </x:c>
    </x:row>
    <x:row r="28">
      <x:c r="A28" s="94" t="n">
        <x:v>2020</x:v>
      </x:c>
      <x:c r="B28" s="624" t="n">
        <x:v>6174.557917322127</x:v>
      </x:c>
      <x:c r="C28" s="624" t="n">
        <x:v>5057.972</x:v>
      </x:c>
      <x:c r="D28" s="624" t="n">
        <x:v>7772.238095238095</x:v>
      </x:c>
      <x:c r="E28" s="115" t="n">
        <x:v>2.800732361769075</x:v>
      </x:c>
      <x:c r="F28" s="409" t="n">
        <x:v>0.027355825179421478</x:v>
      </x:c>
      <x:c r="G28" s="94" t="n">
        <x:v>12</x:v>
      </x:c>
      <x:c r="H28" s="94" t="str">
        <x:v>全年</x:v>
      </x:c>
    </x:row>
    <x:row r="29">
      <x:c r="A29" s="94" t="n">
        <x:v>2021</x:v>
      </x:c>
      <x:c r="B29" s="624" t="n">
        <x:v>9317.409165882427</x:v>
      </x:c>
      <x:c r="C29" s="624" t="n">
        <x:v>7972.1475</x:v>
      </x:c>
      <x:c r="D29" s="624" t="n">
        <x:v>10166.285</x:v>
      </x:c>
      <x:c r="E29" s="115" t="n">
        <x:v>4.226305709356473</x:v>
      </x:c>
      <x:c r="F29" s="409" t="n">
        <x:v>0.5090002054630234</x:v>
      </x:c>
      <x:c r="G29" s="94" t="n">
        <x:v>12</x:v>
      </x:c>
      <x:c r="H29" s="94" t="str">
        <x:v>全年</x:v>
      </x:c>
    </x:row>
    <x:row r="30">
      <x:c r="A30" s="94" t="n">
        <x:v>2022</x:v>
      </x:c>
      <x:c r="B30" s="624" t="n">
        <x:v>8828.916814064558</x:v>
      </x:c>
      <x:c r="C30" s="624" t="n">
        <x:v>7544.809523809524</x:v>
      </x:c>
      <x:c r="D30" s="624" t="n">
        <x:v>10230.89391304348</x:v>
      </x:c>
      <x:c r="E30" s="115" t="n">
        <x:v>4.00472930558272</x:v>
      </x:c>
      <x:c r="F30" s="409" t="n">
        <x:v>-0.052427916722449286</x:v>
      </x:c>
      <x:c r="G30" s="94" t="n">
        <x:v>12</x:v>
      </x:c>
      <x:c r="H30" s="94" t="str">
        <x:v>全年</x:v>
      </x:c>
    </x:row>
    <x:row r="31">
      <x:c r="A31" s="94" t="n">
        <x:v>2023</x:v>
      </x:c>
      <x:c r="B31" s="624" t="n">
        <x:v>8490.76173149978</x:v>
      </x:c>
      <x:c r="C31" s="624" t="n">
        <x:v>7941.355909090909</x:v>
      </x:c>
      <x:c r="D31" s="624" t="n">
        <x:v>9007.346363636363</x:v>
      </x:c>
      <x:c r="E31" s="115" t="n">
        <x:v>3.8513447401259904</x:v>
      </x:c>
      <x:c r="F31" s="409" t="n">
        <x:v>-0.03830085724967902</x:v>
      </x:c>
      <x:c r="G31" s="94" t="n">
        <x:v>12</x:v>
      </x:c>
      <x:c r="H31" s="94" t="str">
        <x:v>全年</x:v>
      </x:c>
    </x:row>
    <x:row r="32">
      <x:c r="A32" s="94" t="n">
        <x:v>2024</x:v>
      </x:c>
      <x:c r="B32" s="624" t="n">
        <x:v>9142.101560025723</x:v>
      </x:c>
      <x:c r="C32" s="624" t="n">
        <x:v>8304.950476190475</x:v>
      </x:c>
      <x:c r="D32" s="624" t="n">
        <x:v>10117.16347826087</x:v>
      </x:c>
      <x:c r="E32" s="115" t="n">
        <x:v>4.146787516870222</x:v>
      </x:c>
      <x:c r="F32" s="409" t="n">
        <x:v>0.07671158950433665</x:v>
      </x:c>
      <x:c r="G32" s="94" t="n">
        <x:v>12</x:v>
      </x:c>
      <x:c r="H32" s="94" t="str">
        <x:v>全年</x:v>
      </x:c>
    </x:row>
    <x:row r="33">
      <x:c r="A33" s="94" t="n">
        <x:v>2025</x:v>
      </x:c>
      <x:c r="B33" s="624" t="n">
        <x:v>9946.881947016753</x:v>
      </x:c>
      <x:c r="C33" s="624" t="n">
        <x:v>8976.68043478261</x:v>
      </x:c>
      <x:c r="D33" s="624" t="n">
        <x:v>11790.96409090909</x:v>
      </x:c>
      <x:c r="E33" s="115" t="n">
        <x:v>4.511829760241121</x:v>
      </x:c>
      <x:c r="F33" s="409" t="n">
        <x:v>0.08803012980187952</x:v>
      </x:c>
      <x:c r="G33" s="94" t="n">
        <x:v>12</x:v>
      </x:c>
      <x:c r="H33" s="94" t="str">
        <x:v>全年</x:v>
      </x:c>
    </x:row>
    <x:row r="34">
      <x:c r="A34" s="94" t="n">
        <x:v>2026</x:v>
      </x:c>
      <x:c r="B34" s="624" t="n">
        <x:v>13070.2576984127</x:v>
      </x:c>
      <x:c r="C34" s="624" t="n">
        <x:v>12528.70954545455</x:v>
      </x:c>
      <x:c r="D34" s="624" t="n">
        <x:v>13552.04090909091</x:v>
      </x:c>
      <x:c r="E34" s="115" t="n">
        <x:v>5.928569170905404</x:v>
      </x:c>
      <x:c r="F34" s="409" t="n">
        <x:v>0.31400551127810505</x:v>
      </x:c>
      <x:c r="G34" s="94" t="n">
        <x:v>6</x:v>
      </x:c>
      <x:c r="H34" s="94" t="str">
        <x:v>YTD</x:v>
      </x:c>
    </x:row>
  </x:sheetData>
  <x:mergeCells>
    <x:mergeCell ref="A1:J1"/>
  </x:mergeCells>
  <x:pageMargins left="0.7" right="0.7" top="0.75" bottom="0.75" header="0.3" footer="0.3"/>
  <x:tableParts count="1">
    <x:tablePart xmlns:r="http://schemas.openxmlformats.org/officeDocument/2006/relationships" r:id="Re34d0e6c6414471e"/>
  </x:tableParts>
</x:worksheet>
</file>

<file path=xl/worksheets/sheet3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58" hidden="0" customWidth="1"/>
    <x:col min="8" max="8" width="55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28" customHeight="1">
      <x:c r="A1" s="616" t="str">
        <x:v>【Legacy/原始对照】铜价预测模型假设：供需、成本、弹性与宏观溢价</x:v>
      </x:c>
      <x:c r="B1" s="616" t="str">
        <x:v>铜价预测模型假设：供需、成本、弹性与宏观溢价</x:v>
      </x:c>
      <x:c r="C1" s="616" t="str">
        <x:v>铜价预测模型假设：供需、成本、弹性与宏观溢价</x:v>
      </x:c>
      <x:c r="D1" s="616" t="str">
        <x:v>铜价预测模型假设：供需、成本、弹性与宏观溢价</x:v>
      </x:c>
      <x:c r="E1" s="616" t="str">
        <x:v>铜价预测模型假设：供需、成本、弹性与宏观溢价</x:v>
      </x:c>
      <x:c r="F1" s="616" t="str">
        <x:v>铜价预测模型假设：供需、成本、弹性与宏观溢价</x:v>
      </x:c>
      <x:c r="G1" s="616" t="str">
        <x:v>铜价预测模型假设：供需、成本、弹性与宏观溢价</x:v>
      </x:c>
      <x:c r="H1" s="616" t="str">
        <x:v>铜价预测模型假设：供需、成本、弹性与宏观溢价</x:v>
      </x:c>
      <x:c r="I1" s="616" t="str">
        <x:v>铜价预测模型假设：供需、成本、弹性与宏观溢价</x:v>
      </x:c>
      <x:c r="J1" s="616" t="str">
        <x:v>铜价预测模型假设：供需、成本、弹性与宏观溢价</x:v>
      </x:c>
      <x:c r="K1" s="616" t="str">
        <x:v>铜价预测模型假设：供需、成本、弹性与宏观溢价</x:v>
      </x:c>
      <x:c r="L1" s="616" t="str">
        <x:v>铜价预测模型假设：供需、成本、弹性与宏观溢价</x:v>
      </x:c>
      <x:c r="M1" s="616" t="str">
        <x:v>铜价预测模型假设：供需、成本、弹性与宏观溢价</x:v>
      </x:c>
      <x:c r="N1" s="616" t="str">
        <x:v>铜价预测模型假设：供需、成本、弹性与宏观溢价</x:v>
      </x:c>
    </x:row>
    <x:row r="3" ht="20" customHeight="1">
      <x:c r="A3" s="654" t="str">
        <x:v>二次精炼铜、精炼转换与库存调整</x:v>
      </x:c>
      <x:c r="B3" s="654" t="str">
        <x:v>二次精炼铜、精炼转换与库存调整</x:v>
      </x:c>
      <x:c r="C3" s="654" t="str">
        <x:v>二次精炼铜、精炼转换与库存调整</x:v>
      </x:c>
      <x:c r="D3" s="654" t="str">
        <x:v>二次精炼铜、精炼转换与库存调整</x:v>
      </x:c>
      <x:c r="E3" s="654" t="str">
        <x:v>二次精炼铜、精炼转换与库存调整</x:v>
      </x:c>
      <x:c r="F3" s="654" t="str">
        <x:v>二次精炼铜、精炼转换与库存调整</x:v>
      </x:c>
      <x:c r="G3" s="654" t="str">
        <x:v>二次精炼铜、精炼转换与库存调整</x:v>
      </x:c>
      <x:c r="H3" s="654" t="str">
        <x:v>二次精炼铜、精炼转换与库存调整</x:v>
      </x:c>
      <x:c r="I3" s="654" t="str">
        <x:v>二次精炼铜、精炼转换与库存调整</x:v>
      </x:c>
      <x:c r="J3" s="654" t="str">
        <x:v>二次精炼铜、精炼转换与库存调整</x:v>
      </x:c>
      <x:c r="K3" s="654" t="str">
        <x:v>二次精炼铜、精炼转换与库存调整</x:v>
      </x:c>
      <x:c r="L3" s="654" t="str">
        <x:v>二次精炼铜、精炼转换与库存调整</x:v>
      </x:c>
      <x:c r="M3" s="654" t="str">
        <x:v>二次精炼铜、精炼转换与库存调整</x:v>
      </x:c>
      <x:c r="N3" s="654" t="str">
        <x:v>二次精炼铜、精炼转换与库存调整</x:v>
      </x:c>
    </x:row>
    <x:row r="4">
      <x:c r="A4" s="655" t="str">
        <x:v>年份</x:v>
      </x:c>
      <x:c r="B4" s="655" t="str">
        <x:v>基准二次精炼 (Mt)</x:v>
      </x:c>
      <x:c r="C4" s="655" t="str">
        <x:v>低价/高回收二次精炼</x:v>
      </x:c>
      <x:c r="D4" s="655" t="str">
        <x:v>高价/低回收二次精炼</x:v>
      </x:c>
      <x:c r="E4" s="655" t="str">
        <x:v>精炼转换与库存调整 (Mt)</x:v>
      </x:c>
      <x:c r="F4" s="655" t="str">
        <x:v>中国二次份额</x:v>
      </x:c>
      <x:c r="G4" s="655" t="str">
        <x:v>来源/方法</x:v>
      </x:c>
    </x:row>
    <x:row r="5">
      <x:c r="A5" t="n">
        <x:v>2025</x:v>
      </x:c>
      <x:c r="B5" s="661" t="n">
        <x:v>5.345</x:v>
      </x:c>
      <x:c r="C5" s="661" t="n">
        <x:v>5.345</x:v>
      </x:c>
      <x:c r="D5" s="661" t="n">
        <x:v>5.345</x:v>
      </x:c>
      <x:c r="E5" s="661" t="n">
        <x:v>0.0305</x:v>
      </x:c>
      <x:c r="F5" s="664" t="n">
        <x:v>0.6</x:v>
      </x:c>
      <x:c r="G5" s="32" t="str">
        <x:v>ICSG 2025二次精炼；调整项校准约+0.18Mt平衡</x:v>
      </x:c>
    </x:row>
    <x:row r="6">
      <x:c r="A6" t="n">
        <x:v>2026</x:v>
      </x:c>
      <x:c r="B6" s="661" t="n">
        <x:v>5.520995363595399</x:v>
      </x:c>
      <x:c r="C6" s="661" t="n">
        <x:v>5.548600340413375</x:v>
      </x:c>
      <x:c r="D6" s="661" t="n">
        <x:v>5.498911382141018</x:v>
      </x:c>
      <x:c r="E6" s="661" t="n">
        <x:v>-0.14636736</x:v>
      </x:c>
      <x:c r="F6" s="664" t="n">
        <x:v>0.594</x:v>
      </x:c>
      <x:c r="G6" s="32" t="str">
        <x:v>二次路径独立外推；调整项校准ICSG +0.096Mt</x:v>
      </x:c>
    </x:row>
    <x:row r="7">
      <x:c r="A7" t="n">
        <x:v>2027</x:v>
      </x:c>
      <x:c r="B7" s="661" t="n">
        <x:v>5.702785744591562</x:v>
      </x:c>
      <x:c r="C7" s="661" t="n">
        <x:v>5.759813602037478</x:v>
      </x:c>
      <x:c r="D7" s="661" t="n">
        <x:v>5.657163458634829</x:v>
      </x:c>
      <x:c r="E7" s="661" t="n">
        <x:v>-0.01222518</x:v>
      </x:c>
      <x:c r="F7" s="664" t="n">
        <x:v>0.588</x:v>
      </x:c>
      <x:c r="G7" s="32" t="str">
        <x:v>二次路径独立外推；调整项校准ICSG +0.377Mt</x:v>
      </x:c>
    </x:row>
    <x:row r="8">
      <x:c r="A8" t="n">
        <x:v>2028</x:v>
      </x:c>
      <x:c r="B8" s="661" t="n">
        <x:v>5.890561956121227</x:v>
      </x:c>
      <x:c r="C8" s="661" t="n">
        <x:v>5.978920385463044</x:v>
      </x:c>
      <x:c r="D8" s="661" t="n">
        <x:v>5.819875212647772</x:v>
      </x:c>
      <x:c r="E8" s="661" t="n">
        <x:v>-0.01</x:v>
      </x:c>
      <x:c r="F8" s="664" t="n">
        <x:v>0.582</x:v>
      </x:c>
      <x:c r="G8" s="32" t="str">
        <x:v>二次路径向Fastmarkets 2035年7.39Mt收敛；调整项逐步归零</x:v>
      </x:c>
    </x:row>
    <x:row r="9">
      <x:c r="A9" t="n">
        <x:v>2029</x:v>
      </x:c>
      <x:c r="B9" s="661" t="n">
        <x:v>6.0845210942407375</x:v>
      </x:c>
      <x:c r="C9" s="661" t="n">
        <x:v>6.206211516125553</x:v>
      </x:c>
      <x:c r="D9" s="661" t="n">
        <x:v>5.987168756732886</x:v>
      </x:c>
      <x:c r="E9" s="661" t="n">
        <x:v>-0.005</x:v>
      </x:c>
      <x:c r="F9" s="664" t="n">
        <x:v>0.576</x:v>
      </x:c>
      <x:c r="G9" s="32" t="str">
        <x:v>二次路径向Fastmarkets 2035年7.39Mt收敛；调整项逐步归零</x:v>
      </x:c>
    </x:row>
    <x:row r="10">
      <x:c r="A10" t="n">
        <x:v>2030</x:v>
      </x:c>
      <x:c r="B10" s="661" t="n">
        <x:v>6.284866744808515</x:v>
      </x:c>
      <x:c r="C10" s="661" t="n">
        <x:v>6.441988413428728</x:v>
      </x:c>
      <x:c r="D10" s="661" t="n">
        <x:v>6.159169409912345</x:v>
      </x:c>
      <x:c r="E10" s="661" t="n">
        <x:v>0</x:v>
      </x:c>
      <x:c r="F10" s="664" t="n">
        <x:v>0.5700000000000001</x:v>
      </x:c>
      <x:c r="G10" s="32" t="str">
        <x:v>二次路径向Fastmarkets 2035年7.39Mt收敛；调整项逐步归零</x:v>
      </x:c>
    </x:row>
    <x:row r="11">
      <x:c r="A11" t="n">
        <x:v>2031</x:v>
      </x:c>
      <x:c r="B11" s="661" t="n">
        <x:v>6.491809197175441</x:v>
      </x:c>
      <x:c r="C11" s="661" t="n">
        <x:v>6.686563473090705</x:v>
      </x:c>
      <x:c r="D11" s="661" t="n">
        <x:v>6.336005776443231</x:v>
      </x:c>
      <x:c r="E11" s="661" t="n">
        <x:v>0</x:v>
      </x:c>
      <x:c r="F11" s="664" t="n">
        <x:v>0.5640000000000001</x:v>
      </x:c>
      <x:c r="G11" s="32" t="str">
        <x:v>二次路径向Fastmarkets 2035年7.39Mt收敛；调整项逐步归零</x:v>
      </x:c>
    </x:row>
    <x:row r="12">
      <x:c r="A12" t="n">
        <x:v>2032</x:v>
      </x:c>
      <x:c r="B12" s="661" t="n">
        <x:v>6.705565664911429</x:v>
      </x:c>
      <x:c r="C12" s="661" t="n">
        <x:v>6.9402604631833285</x:v>
      </x:c>
      <x:c r="D12" s="661" t="n">
        <x:v>6.517809826293909</x:v>
      </x:c>
      <x:c r="E12" s="661" t="n">
        <x:v>0</x:v>
      </x:c>
      <x:c r="F12" s="664" t="n">
        <x:v>0.558</x:v>
      </x:c>
      <x:c r="G12" s="32" t="str">
        <x:v>二次路径向Fastmarkets 2035年7.39Mt收敛；调整项逐步归零</x:v>
      </x:c>
    </x:row>
    <x:row r="13">
      <x:c r="A13" t="n">
        <x:v>2033</x:v>
      </x:c>
      <x:c r="B13" s="661" t="n">
        <x:v>6.9263605137999065</x:v>
      </x:c>
      <x:c r="C13" s="661" t="n">
        <x:v>7.203414934351903</x:v>
      </x:c>
      <x:c r="D13" s="661" t="n">
        <x:v>6.704716977358309</x:v>
      </x:c>
      <x:c r="E13" s="661" t="n">
        <x:v>0</x:v>
      </x:c>
      <x:c r="F13" s="664" t="n">
        <x:v>0.552</x:v>
      </x:c>
      <x:c r="G13" s="32" t="str">
        <x:v>二次路径向Fastmarkets 2035年7.39Mt收敛；调整项逐步归零</x:v>
      </x:c>
    </x:row>
    <x:row r="14">
      <x:c r="A14" t="n">
        <x:v>2034</x:v>
      </x:c>
      <x:c r="B14" s="661" t="n">
        <x:v>7.154425497339483</x:v>
      </x:c>
      <x:c r="C14" s="661" t="n">
        <x:v>7.476374644719759</x:v>
      </x:c>
      <x:c r="D14" s="661" t="n">
        <x:v>6.8968661794352615</x:v>
      </x:c>
      <x:c r="E14" s="661" t="n">
        <x:v>0</x:v>
      </x:c>
      <x:c r="F14" s="664" t="n">
        <x:v>0.546</x:v>
      </x:c>
      <x:c r="G14" s="32" t="str">
        <x:v>二次路径向Fastmarkets 2035年7.39Mt收敛；调整项逐步归零</x:v>
      </x:c>
    </x:row>
    <x:row r="15">
      <x:c r="A15" t="n">
        <x:v>2035</x:v>
      </x:c>
      <x:c r="B15" s="661" t="n">
        <x:v>7.39</x:v>
      </x:c>
      <x:c r="C15" s="661" t="n">
        <x:v>7.7595</x:v>
      </x:c>
      <x:c r="D15" s="661" t="n">
        <x:v>7.094399999999999</x:v>
      </x:c>
      <x:c r="E15" s="661" t="n">
        <x:v>0</x:v>
      </x:c>
      <x:c r="F15" s="664" t="n">
        <x:v>0.54</x:v>
      </x:c>
      <x:c r="G15" s="32" t="str">
        <x:v>二次路径向Fastmarkets 2035年7.39Mt收敛；调整项逐步归零</x:v>
      </x:c>
    </x:row>
    <x:row r="17" ht="20" customHeight="1">
      <x:c r="A17" s="627"/>
      <x:c r="B17" s="627"/>
      <x:c r="C17" s="627"/>
      <x:c r="D17" s="627"/>
      <x:c r="E17" s="627"/>
      <x:c r="F17" s="627"/>
      <x:c r="G17" s="627"/>
      <x:c r="H17" s="627"/>
      <x:c r="I17" s="627"/>
      <x:c r="J17" s="627"/>
      <x:c r="K17" s="627"/>
      <x:c r="L17" s="627"/>
      <x:c r="M17" s="627"/>
      <x:c r="N17" s="627"/>
    </x:row>
    <x:row r="18">
      <x:c r="A18" s="622" t="str">
        <x:v>年份</x:v>
      </x:c>
      <x:c r="B18" s="622" t="str">
        <x:v>综合供需价格弹性</x:v>
      </x:c>
      <x:c r="C18" s="622" t="str">
        <x:v>熊市宏观系数</x:v>
      </x:c>
      <x:c r="D18" s="622" t="str">
        <x:v>基准宏观系数</x:v>
      </x:c>
      <x:c r="E18" s="622" t="str">
        <x:v>牛市宏观系数</x:v>
      </x:c>
      <x:c r="F18" s="622" t="str">
        <x:v>基准USD/CNY</x:v>
      </x:c>
      <x:c r="G18" s="622" t="str">
        <x:v>中国现货/进口升水</x:v>
      </x:c>
      <x:c r="H18" s="622" t="str">
        <x:v>说明</x:v>
      </x:c>
    </x:row>
    <x:row r="19">
      <x:c r="A19" t="n">
        <x:v>2025</x:v>
      </x:c>
      <x:c r="B19" s="637" t="n">
        <x:v>0.18</x:v>
      </x:c>
      <x:c r="C19" s="638" t="n">
        <x:v>1</x:v>
      </x:c>
      <x:c r="D19" s="638" t="n">
        <x:v>1</x:v>
      </x:c>
      <x:c r="E19" s="638" t="n">
        <x:v>1</x:v>
      </x:c>
      <x:c r="F19" s="637" t="n">
        <x:v>7.2</x:v>
      </x:c>
      <x:c r="G19" s="635" t="n">
        <x:v>0.008</x:v>
      </x:c>
      <x:c r="H19" s="32" t="str">
        <x:v>弹性包含需求破坏、替代、废铜回收及新增供给；宏观系数包含美元、库存和金融风险溢价</x:v>
      </x:c>
    </x:row>
    <x:row r="20">
      <x:c r="A20" t="n">
        <x:v>2026</x:v>
      </x:c>
      <x:c r="B20" s="637" t="n">
        <x:v>0.2</x:v>
      </x:c>
      <x:c r="C20" s="638" t="n">
        <x:v>1</x:v>
      </x:c>
      <x:c r="D20" s="638" t="n">
        <x:v>1</x:v>
      </x:c>
      <x:c r="E20" s="638" t="n">
        <x:v>1</x:v>
      </x:c>
      <x:c r="F20" s="637" t="n">
        <x:v>7.15</x:v>
      </x:c>
      <x:c r="G20" s="635" t="n">
        <x:v>0.012</x:v>
      </x:c>
      <x:c r="H20" s="32" t="str">
        <x:v>弹性包含需求破坏、替代、废铜回收及新增供给；宏观系数包含美元、库存和金融风险溢价</x:v>
      </x:c>
    </x:row>
    <x:row r="21">
      <x:c r="A21" t="n">
        <x:v>2027</x:v>
      </x:c>
      <x:c r="B21" s="637" t="n">
        <x:v>0.24</x:v>
      </x:c>
      <x:c r="C21" s="638" t="n">
        <x:v>1.02</x:v>
      </x:c>
      <x:c r="D21" s="638" t="n">
        <x:v>1.3</x:v>
      </x:c>
      <x:c r="E21" s="638" t="n">
        <x:v>1.15</x:v>
      </x:c>
      <x:c r="F21" s="637" t="n">
        <x:v>7.1</x:v>
      </x:c>
      <x:c r="G21" s="635" t="n">
        <x:v>0.01</x:v>
      </x:c>
      <x:c r="H21" s="32" t="str">
        <x:v>弹性包含需求破坏、替代、废铜回收及新增供给；宏观系数包含美元、库存和金融风险溢价</x:v>
      </x:c>
    </x:row>
    <x:row r="22">
      <x:c r="A22" t="n">
        <x:v>2028</x:v>
      </x:c>
      <x:c r="B22" s="637" t="n">
        <x:v>0.28</x:v>
      </x:c>
      <x:c r="C22" s="638" t="n">
        <x:v>1</x:v>
      </x:c>
      <x:c r="D22" s="638" t="n">
        <x:v>1.28</x:v>
      </x:c>
      <x:c r="E22" s="638" t="n">
        <x:v>1.14</x:v>
      </x:c>
      <x:c r="F22" s="637" t="n">
        <x:v>7.05</x:v>
      </x:c>
      <x:c r="G22" s="635" t="n">
        <x:v>0.01</x:v>
      </x:c>
      <x:c r="H22" s="32" t="str">
        <x:v>弹性包含需求破坏、替代、废铜回收及新增供给；宏观系数包含美元、库存和金融风险溢价</x:v>
      </x:c>
    </x:row>
    <x:row r="23">
      <x:c r="A23" t="n">
        <x:v>2029</x:v>
      </x:c>
      <x:c r="B23" s="637" t="n">
        <x:v>0.31</x:v>
      </x:c>
      <x:c r="C23" s="638" t="n">
        <x:v>0.98</x:v>
      </x:c>
      <x:c r="D23" s="638" t="n">
        <x:v>1.25</x:v>
      </x:c>
      <x:c r="E23" s="638" t="n">
        <x:v>1.13</x:v>
      </x:c>
      <x:c r="F23" s="637" t="n">
        <x:v>7.02</x:v>
      </x:c>
      <x:c r="G23" s="635" t="n">
        <x:v>0.011</x:v>
      </x:c>
      <x:c r="H23" s="32" t="str">
        <x:v>弹性包含需求破坏、替代、废铜回收及新增供给；宏观系数包含美元、库存和金融风险溢价</x:v>
      </x:c>
    </x:row>
    <x:row r="24">
      <x:c r="A24" t="n">
        <x:v>2030</x:v>
      </x:c>
      <x:c r="B24" s="637" t="n">
        <x:v>0.34</x:v>
      </x:c>
      <x:c r="C24" s="638" t="n">
        <x:v>0.97</x:v>
      </x:c>
      <x:c r="D24" s="638" t="n">
        <x:v>1.18</x:v>
      </x:c>
      <x:c r="E24" s="638" t="n">
        <x:v>1.1</x:v>
      </x:c>
      <x:c r="F24" s="637" t="n">
        <x:v>7</x:v>
      </x:c>
      <x:c r="G24" s="635" t="n">
        <x:v>0.012</x:v>
      </x:c>
      <x:c r="H24" s="32" t="str">
        <x:v>弹性包含需求破坏、替代、废铜回收及新增供给；宏观系数包含美元、库存和金融风险溢价</x:v>
      </x:c>
    </x:row>
    <x:row r="25">
      <x:c r="A25" t="n">
        <x:v>2031</x:v>
      </x:c>
      <x:c r="B25" s="637" t="n">
        <x:v>0.37</x:v>
      </x:c>
      <x:c r="C25" s="638" t="n">
        <x:v>0.97</x:v>
      </x:c>
      <x:c r="D25" s="638" t="n">
        <x:v>1.15</x:v>
      </x:c>
      <x:c r="E25" s="638" t="n">
        <x:v>1.09</x:v>
      </x:c>
      <x:c r="F25" s="637" t="n">
        <x:v>6.98</x:v>
      </x:c>
      <x:c r="G25" s="635" t="n">
        <x:v>0.013</x:v>
      </x:c>
      <x:c r="H25" s="32" t="str">
        <x:v>弹性包含需求破坏、替代、废铜回收及新增供给；宏观系数包含美元、库存和金融风险溢价</x:v>
      </x:c>
    </x:row>
    <x:row r="26">
      <x:c r="A26" t="n">
        <x:v>2032</x:v>
      </x:c>
      <x:c r="B26" s="637" t="n">
        <x:v>0.39</x:v>
      </x:c>
      <x:c r="C26" s="638" t="n">
        <x:v>0.98</x:v>
      </x:c>
      <x:c r="D26" s="638" t="n">
        <x:v>1.12</x:v>
      </x:c>
      <x:c r="E26" s="638" t="n">
        <x:v>1.08</x:v>
      </x:c>
      <x:c r="F26" s="637" t="n">
        <x:v>6.96</x:v>
      </x:c>
      <x:c r="G26" s="635" t="n">
        <x:v>0.014</x:v>
      </x:c>
      <x:c r="H26" s="32" t="str">
        <x:v>弹性包含需求破坏、替代、废铜回收及新增供给；宏观系数包含美元、库存和金融风险溢价</x:v>
      </x:c>
    </x:row>
    <x:row r="27">
      <x:c r="A27" t="n">
        <x:v>2033</x:v>
      </x:c>
      <x:c r="B27" s="637" t="n">
        <x:v>0.41</x:v>
      </x:c>
      <x:c r="C27" s="638" t="n">
        <x:v>0.99</x:v>
      </x:c>
      <x:c r="D27" s="638" t="n">
        <x:v>1.1</x:v>
      </x:c>
      <x:c r="E27" s="638" t="n">
        <x:v>1.07</x:v>
      </x:c>
      <x:c r="F27" s="637" t="n">
        <x:v>6.94</x:v>
      </x:c>
      <x:c r="G27" s="635" t="n">
        <x:v>0.015</x:v>
      </x:c>
      <x:c r="H27" s="32" t="str">
        <x:v>弹性包含需求破坏、替代、废铜回收及新增供给；宏观系数包含美元、库存和金融风险溢价</x:v>
      </x:c>
    </x:row>
    <x:row r="28">
      <x:c r="A28" t="n">
        <x:v>2034</x:v>
      </x:c>
      <x:c r="B28" s="637" t="n">
        <x:v>0.43</x:v>
      </x:c>
      <x:c r="C28" s="638" t="n">
        <x:v>1</x:v>
      </x:c>
      <x:c r="D28" s="638" t="n">
        <x:v>1.07</x:v>
      </x:c>
      <x:c r="E28" s="638" t="n">
        <x:v>1.06</x:v>
      </x:c>
      <x:c r="F28" s="637" t="n">
        <x:v>6.92</x:v>
      </x:c>
      <x:c r="G28" s="635" t="n">
        <x:v>0.016</x:v>
      </x:c>
      <x:c r="H28" s="32" t="str">
        <x:v>弹性包含需求破坏、替代、废铜回收及新增供给；宏观系数包含美元、库存和金融风险溢价</x:v>
      </x:c>
    </x:row>
    <x:row r="29">
      <x:c r="A29" t="n">
        <x:v>2035</x:v>
      </x:c>
      <x:c r="B29" s="637" t="n">
        <x:v>0.45</x:v>
      </x:c>
      <x:c r="C29" s="638" t="n">
        <x:v>1</x:v>
      </x:c>
      <x:c r="D29" s="638" t="n">
        <x:v>1.05</x:v>
      </x:c>
      <x:c r="E29" s="638" t="n">
        <x:v>1.05</x:v>
      </x:c>
      <x:c r="F29" s="637" t="n">
        <x:v>6.9</x:v>
      </x:c>
      <x:c r="G29" s="635" t="n">
        <x:v>0.017</x:v>
      </x:c>
      <x:c r="H29" s="32" t="str">
        <x:v>弹性包含需求破坏、替代、废铜回收及新增供给；宏观系数包含美元、库存和金融风险溢价</x:v>
      </x:c>
    </x:row>
    <x:row r="31" ht="20" customHeight="1">
      <x:c r="A31" s="627" t="str">
        <x:v>2026价格锚与历史口径</x:v>
      </x:c>
      <x:c r="B31" s="627" t="str">
        <x:v>2026价格锚与历史口径</x:v>
      </x:c>
      <x:c r="C31" s="627" t="str">
        <x:v>2026价格锚与历史口径</x:v>
      </x:c>
      <x:c r="D31" s="627" t="str">
        <x:v>2026价格锚与历史口径</x:v>
      </x:c>
      <x:c r="E31" s="627" t="str">
        <x:v>2026价格锚与历史口径</x:v>
      </x:c>
      <x:c r="F31" s="627" t="str">
        <x:v>2026价格锚与历史口径</x:v>
      </x:c>
      <x:c r="G31" s="627" t="str">
        <x:v>2026价格锚与历史口径</x:v>
      </x:c>
      <x:c r="H31" s="627" t="str">
        <x:v>2026价格锚与历史口径</x:v>
      </x:c>
      <x:c r="I31" s="627" t="str">
        <x:v>2026价格锚与历史口径</x:v>
      </x:c>
      <x:c r="J31" s="627" t="str">
        <x:v>2026价格锚与历史口径</x:v>
      </x:c>
      <x:c r="K31" s="627" t="str">
        <x:v>2026价格锚与历史口径</x:v>
      </x:c>
      <x:c r="L31" s="627" t="str">
        <x:v>2026价格锚与历史口径</x:v>
      </x:c>
      <x:c r="M31" s="627" t="str">
        <x:v>2026价格锚与历史口径</x:v>
      </x:c>
      <x:c r="N31" s="627" t="str">
        <x:v>2026价格锚与历史口径</x:v>
      </x:c>
    </x:row>
    <x:row r="32">
      <x:c r="A32" s="622" t="str">
        <x:v>参数</x:v>
      </x:c>
      <x:c r="B32" s="622" t="str">
        <x:v>数值</x:v>
      </x:c>
      <x:c r="C32" s="622" t="str">
        <x:v>单位</x:v>
      </x:c>
      <x:c r="D32" s="622" t="str">
        <x:v>来源/解释</x:v>
      </x:c>
    </x:row>
    <x:row r="33">
      <x:c r="A33" s="632" t="str">
        <x:v>2025实际年均价</x:v>
      </x:c>
      <x:c r="B33" s="640" t="n">
        <x:v>9946.881947016753</x:v>
      </x:c>
      <x:c r="C33" s="32" t="str">
        <x:v>US$/t</x:v>
      </x:c>
      <x:c r="D33" s="32" t="str">
        <x:v>IMF/FRED月度均价</x:v>
      </x:c>
    </x:row>
    <x:row r="34">
      <x:c r="A34" s="632" t="str">
        <x:v>2026熊市年均价锚</x:v>
      </x:c>
      <x:c r="B34" s="640" t="n">
        <x:v>10500</x:v>
      </x:c>
      <x:c r="C34" s="32" t="str">
        <x:v>US$/t</x:v>
      </x:c>
      <x:c r="D34" s="32" t="str">
        <x:v>此前Reuters调查中值/需求走弱情景</x:v>
      </x:c>
    </x:row>
    <x:row r="35">
      <x:c r="A35" s="632" t="str">
        <x:v>2026基准年均价锚</x:v>
      </x:c>
      <x:c r="B35" s="640" t="n">
        <x:v>12650</x:v>
      </x:c>
      <x:c r="C35" s="32" t="str">
        <x:v>US$/t</x:v>
      </x:c>
      <x:c r="D35" s="32" t="str">
        <x:v>Goldman Sachs 2026年均价预测</x:v>
      </x:c>
    </x:row>
    <x:row r="36">
      <x:c r="A36" s="632" t="str">
        <x:v>2026牛市年均价锚</x:v>
      </x:c>
      <x:c r="B36" s="640" t="n">
        <x:v>14500</x:v>
      </x:c>
      <x:c r="C36" s="32" t="str">
        <x:v>US$/t</x:v>
      </x:c>
      <x:c r="D36" s="32" t="str">
        <x:v>供应冲击和库存挤压情景，接近2026年初峰值</x:v>
      </x:c>
    </x:row>
    <x:row r="38" ht="20" customHeight="1">
      <x:c r="A38" s="627" t="str">
        <x:v>核心公式</x:v>
      </x:c>
      <x:c r="B38" s="627" t="str">
        <x:v>核心公式</x:v>
      </x:c>
      <x:c r="C38" s="627" t="str">
        <x:v>核心公式</x:v>
      </x:c>
      <x:c r="D38" s="627" t="str">
        <x:v>核心公式</x:v>
      </x:c>
      <x:c r="E38" s="627" t="str">
        <x:v>核心公式</x:v>
      </x:c>
      <x:c r="F38" s="627" t="str">
        <x:v>核心公式</x:v>
      </x:c>
      <x:c r="G38" s="627" t="str">
        <x:v>核心公式</x:v>
      </x:c>
      <x:c r="H38" s="627" t="str">
        <x:v>核心公式</x:v>
      </x:c>
      <x:c r="I38" s="627" t="str">
        <x:v>核心公式</x:v>
      </x:c>
      <x:c r="J38" s="627" t="str">
        <x:v>核心公式</x:v>
      </x:c>
      <x:c r="K38" s="627" t="str">
        <x:v>核心公式</x:v>
      </x:c>
      <x:c r="L38" s="627" t="str">
        <x:v>核心公式</x:v>
      </x:c>
      <x:c r="M38" s="627" t="str">
        <x:v>核心公式</x:v>
      </x:c>
      <x:c r="N38" s="627" t="str">
        <x:v>核心公式</x:v>
      </x:c>
    </x:row>
    <x:row r="39">
      <x:c r="A39" s="632" t="str">
        <x:v>精炼铜供给</x:v>
      </x:c>
      <x:c r="B39" s="641" t="str">
        <x:v>矿山产量＋二次精炼铜产量</x:v>
      </x:c>
      <x:c r="C39" s="641" t="str">
        <x:v>矿山产量是已回收含铜量，避免再乘冶炼回收率</x:v>
      </x:c>
    </x:row>
    <x:row r="40">
      <x:c r="A40" s="632" t="str">
        <x:v>静态市场平衡</x:v>
      </x:c>
      <x:c r="B40" s="641" t="str">
        <x:v>精炼铜供给－精炼铜需求</x:v>
      </x:c>
      <x:c r="C40" s="641" t="str">
        <x:v>正数为盈余，负数为缺口</x:v>
      </x:c>
    </x:row>
    <x:row r="41">
      <x:c r="A41" s="632" t="str">
        <x:v>价格供需调整</x:v>
      </x:c>
      <x:c r="B41" s="641" t="str">
        <x:v>1－平衡率÷综合弹性</x:v>
      </x:c>
      <x:c r="C41" s="641" t="str">
        <x:v>缺口提高价格，盈余压低价格</x:v>
      </x:c>
    </x:row>
    <x:row r="42">
      <x:c r="A42" s="632" t="str">
        <x:v>成本锚</x:v>
      </x:c>
      <x:c r="B42" s="641" t="str">
        <x:v>根据缺口选择P25/P50/P75/P90新增供给激励价</x:v>
      </x:c>
      <x:c r="C42" s="641" t="str">
        <x:v>缺口越大，需要动员越高成本和越高风险项目</x:v>
      </x:c>
    </x:row>
    <x:row r="43">
      <x:c r="A43" s="632" t="str">
        <x:v>价格下限</x:v>
      </x:c>
      <x:c r="B43" s="641" t="str">
        <x:v>运营成本P90×1.40</x:v>
      </x:c>
      <x:c r="C43" s="641" t="str">
        <x:v>避免长期价格低于大批矿山维持生产所需水平</x:v>
      </x:c>
    </x:row>
    <x:row r="44">
      <x:c r="A44" s="632" t="str">
        <x:v>中国含税参考价</x:v>
      </x:c>
      <x:c r="B44" s="641" t="str">
        <x:v>LME美元价×汇率×1.13×(1＋升水)</x:v>
      </x:c>
      <x:c r="C44" s="641" t="str">
        <x:v>仅为可比参考，不是SHFE逐日预测</x:v>
      </x:c>
    </x:row>
  </x:sheetData>
  <x:mergeCells>
    <x:mergeCell ref="A1:N1"/>
    <x:mergeCell ref="A31:N31"/>
    <x:mergeCell ref="A38:N38"/>
    <x:mergeCell ref="A3:N3"/>
  </x:mergeCells>
  <x:pageMargins left="0.7" right="0.7" top="0.75" bottom="0.75" header="0.3" footer="0.3"/>
</x:worksheet>
</file>

<file path=xl/worksheets/sheet3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40" hidden="0" customWidth="1"/>
    <x:col min="19" max="19" width="12" hidden="0" customWidth="1"/>
  </x:cols>
  <x:sheetData>
    <x:row r="1" ht="28" customHeight="1">
      <x:c r="A1" s="616" t="str">
        <x:v>【Legacy/原始对照】全球精炼铜供需平衡：矿山＋二次精炼－精炼铜需求</x:v>
      </x:c>
      <x:c r="B1" s="616" t="str">
        <x:v>全球精炼铜供需平衡：矿山＋二次精炼－精炼铜需求</x:v>
      </x:c>
      <x:c r="C1" s="616" t="str">
        <x:v>全球精炼铜供需平衡：矿山＋二次精炼－精炼铜需求</x:v>
      </x:c>
      <x:c r="D1" s="616" t="str">
        <x:v>全球精炼铜供需平衡：矿山＋二次精炼－精炼铜需求</x:v>
      </x:c>
      <x:c r="E1" s="616" t="str">
        <x:v>全球精炼铜供需平衡：矿山＋二次精炼－精炼铜需求</x:v>
      </x:c>
      <x:c r="F1" s="616" t="str">
        <x:v>全球精炼铜供需平衡：矿山＋二次精炼－精炼铜需求</x:v>
      </x:c>
      <x:c r="G1" s="616" t="str">
        <x:v>全球精炼铜供需平衡：矿山＋二次精炼－精炼铜需求</x:v>
      </x:c>
      <x:c r="H1" s="616" t="str">
        <x:v>全球精炼铜供需平衡：矿山＋二次精炼－精炼铜需求</x:v>
      </x:c>
      <x:c r="I1" s="616" t="str">
        <x:v>全球精炼铜供需平衡：矿山＋二次精炼－精炼铜需求</x:v>
      </x:c>
      <x:c r="J1" s="616" t="str">
        <x:v>全球精炼铜供需平衡：矿山＋二次精炼－精炼铜需求</x:v>
      </x:c>
      <x:c r="K1" s="616" t="str">
        <x:v>全球精炼铜供需平衡：矿山＋二次精炼－精炼铜需求</x:v>
      </x:c>
      <x:c r="L1" s="616" t="str">
        <x:v>全球精炼铜供需平衡：矿山＋二次精炼－精炼铜需求</x:v>
      </x:c>
      <x:c r="M1" s="616" t="str">
        <x:v>全球精炼铜供需平衡：矿山＋二次精炼－精炼铜需求</x:v>
      </x:c>
      <x:c r="N1" s="616" t="str">
        <x:v>全球精炼铜供需平衡：矿山＋二次精炼－精炼铜需求</x:v>
      </x:c>
      <x:c r="O1" s="616" t="str">
        <x:v>全球精炼铜供需平衡：矿山＋二次精炼－精炼铜需求</x:v>
      </x:c>
      <x:c r="P1" s="616" t="str">
        <x:v>全球精炼铜供需平衡：矿山＋二次精炼－精炼铜需求</x:v>
      </x:c>
      <x:c r="Q1" s="616" t="str">
        <x:v>全球精炼铜供需平衡：矿山＋二次精炼－精炼铜需求</x:v>
      </x:c>
      <x:c r="R1" s="616" t="str">
        <x:v>全球精炼铜供需平衡：矿山＋二次精炼－精炼铜需求</x:v>
      </x:c>
      <x:c r="S1" s="616" t="str">
        <x:v>全球精炼铜供需平衡：矿山＋二次精炼－精炼铜需求</x:v>
      </x:c>
      <x:c r="T1" s="616" t="str">
        <x:v>全球精炼铜供需平衡：矿山＋二次精炼－精炼铜需求</x:v>
      </x:c>
    </x:row>
    <x:row r="3">
      <x:c r="A3" s="655" t="str">
        <x:v>年份</x:v>
      </x:c>
      <x:c r="B3" s="655" t="str">
        <x:v>高供给/低需求矿山</x:v>
      </x:c>
      <x:c r="C3" s="655" t="str">
        <x:v>高回收二次精炼</x:v>
      </x:c>
      <x:c r="D3" s="655" t="str">
        <x:v>低需求</x:v>
      </x:c>
      <x:c r="E3" s="655" t="str">
        <x:v>熊市静态平衡</x:v>
      </x:c>
      <x:c r="F3" s="655" t="str">
        <x:v>熊市平衡率</x:v>
      </x:c>
      <x:c r="G3" s="655" t="str">
        <x:v>基准矿山供给</x:v>
      </x:c>
      <x:c r="H3" s="655" t="str">
        <x:v>基准二次精炼</x:v>
      </x:c>
      <x:c r="I3" s="655" t="str">
        <x:v>基准需求</x:v>
      </x:c>
      <x:c r="J3" s="655" t="str">
        <x:v>基准静态平衡</x:v>
      </x:c>
      <x:c r="K3" s="655" t="str">
        <x:v>基准平衡率</x:v>
      </x:c>
      <x:c r="L3" s="655" t="str">
        <x:v>低供给/高需求矿山</x:v>
      </x:c>
      <x:c r="M3" s="655" t="str">
        <x:v>低回收二次精炼</x:v>
      </x:c>
      <x:c r="N3" s="655" t="str">
        <x:v>高需求</x:v>
      </x:c>
      <x:c r="O3" s="655" t="str">
        <x:v>牛市静态平衡</x:v>
      </x:c>
      <x:c r="P3" s="655" t="str">
        <x:v>牛市平衡率</x:v>
      </x:c>
      <x:c r="Q3" s="655" t="str">
        <x:v>基准累计静态差额（非库存）</x:v>
      </x:c>
      <x:c r="R3" s="655" t="str">
        <x:v>校准/状态</x:v>
      </x:c>
      <x:c r="S3" s="655" t="str">
        <x:v>单位</x:v>
      </x:c>
    </x:row>
    <x:row r="4">
      <x:c r="A4" t="n">
        <x:v>2025</x:v>
      </x:c>
      <x:c r="B4" s="412" t="n">
        <x:f>'供给预测_区域'!D4</x:f>
        <x:v>23</x:v>
      </x:c>
      <x:c r="C4" s="412" t="n">
        <x:f>'铜价模型假设'!C5</x:f>
        <x:v>5.345</x:v>
      </x:c>
      <x:c r="D4" s="412" t="n">
        <x:f>'需求预测_区域'!B4</x:f>
        <x:v>28.1955</x:v>
      </x:c>
      <x:c r="E4" s="420" t="n">
        <x:f>B4+C4+'铜价模型假设'!E5-D4</x:f>
        <x:v>0.17999999999999972</x:v>
      </x:c>
      <x:c r="F4" s="426" t="n">
        <x:f>E4/D4</x:f>
        <x:v>0.006383997446401011</x:v>
      </x:c>
      <x:c r="G4" s="412" t="n">
        <x:f>'供给预测_区域'!C4</x:f>
        <x:v>23</x:v>
      </x:c>
      <x:c r="H4" s="412" t="n">
        <x:f>'铜价模型假设'!B5</x:f>
        <x:v>5.345</x:v>
      </x:c>
      <x:c r="I4" s="412" t="n">
        <x:f>'需求预测_区域'!C4</x:f>
        <x:v>28.1955</x:v>
      </x:c>
      <x:c r="J4" s="420" t="n">
        <x:f>G4+H4+'铜价模型假设'!E5-I4</x:f>
        <x:v>0.17999999999999972</x:v>
      </x:c>
      <x:c r="K4" s="426" t="n">
        <x:f>J4/I4</x:f>
        <x:v>0.006383997446401011</x:v>
      </x:c>
      <x:c r="L4" s="412" t="n">
        <x:f>'供给预测_区域'!B4</x:f>
        <x:v>23</x:v>
      </x:c>
      <x:c r="M4" s="412" t="n">
        <x:f>'铜价模型假设'!D5</x:f>
        <x:v>5.345</x:v>
      </x:c>
      <x:c r="N4" s="412" t="n">
        <x:f>'需求预测_区域'!D4</x:f>
        <x:v>28.1955</x:v>
      </x:c>
      <x:c r="O4" s="420" t="n">
        <x:f>L4+M4+'铜价模型假设'!E5-N4</x:f>
        <x:v>0.17999999999999972</x:v>
      </x:c>
      <x:c r="P4" s="426" t="n">
        <x:f>O4/N4</x:f>
        <x:v>0.006383997446401011</x:v>
      </x:c>
      <x:c r="Q4" s="420" t="n">
        <x:f>J4</x:f>
        <x:v>0.17999999999999972</x:v>
      </x:c>
      <x:c r="R4" s="32" t="str">
        <x:v>ICSG附近校准：约+0.180Mt</x:v>
      </x:c>
      <x:c r="S4" s="32" t="str">
        <x:v>Mt Cu</x:v>
      </x:c>
    </x:row>
    <x:row r="5">
      <x:c r="A5" t="n">
        <x:v>2026</x:v>
      </x:c>
      <x:c r="B5" s="412" t="n">
        <x:f>'供给预测_区域'!D5</x:f>
        <x:v>23.6</x:v>
      </x:c>
      <x:c r="C5" s="412" t="n">
        <x:f>'铜价模型假设'!C6</x:f>
        <x:v>5.548600340413375</x:v>
      </x:c>
      <x:c r="D5" s="412" t="n">
        <x:f>'需求预测_区域'!B5</x:f>
        <x:v>28.502573000000005</x:v>
      </x:c>
      <x:c r="E5" s="420" t="n">
        <x:f>B5+C5+'铜价模型假设'!E6-D5</x:f>
        <x:v>0.499659980413373</x:v>
      </x:c>
      <x:c r="F5" s="426" t="n">
        <x:f>E5/D5</x:f>
        <x:v>0.017530346485328637</x:v>
      </x:c>
      <x:c r="G5" s="412" t="n">
        <x:f>'供给预测_区域'!C5</x:f>
        <x:v>23.368</x:v>
      </x:c>
      <x:c r="H5" s="412" t="n">
        <x:f>'铜价模型假设'!B6</x:f>
        <x:v>5.520995363595399</x:v>
      </x:c>
      <x:c r="I5" s="412" t="n">
        <x:f>'需求预测_区域'!C5</x:f>
        <x:v>28.646627999999996</x:v>
      </x:c>
      <x:c r="J5" s="420" t="n">
        <x:f>G5+H5+'铜价模型假设'!E6-I5</x:f>
        <x:v>0.09600000359540317</x:v>
      </x:c>
      <x:c r="K5" s="426" t="n">
        <x:f>J5/I5</x:f>
        <x:v>0.003351179887399075</x:v>
      </x:c>
      <x:c r="L5" s="412" t="n">
        <x:f>'供给预测_区域'!B5</x:f>
        <x:v>23</x:v>
      </x:c>
      <x:c r="M5" s="412" t="n">
        <x:f>'铜价模型假设'!D6</x:f>
        <x:v>5.498911382141018</x:v>
      </x:c>
      <x:c r="N5" s="412" t="n">
        <x:f>'需求预测_区域'!D5</x:f>
        <x:v>29.030855</x:v>
      </x:c>
      <x:c r="O5" s="420" t="n">
        <x:f>L5+M5+'铜价模型假设'!E6-N5</x:f>
        <x:v>-0.6783109778589811</x:v>
      </x:c>
      <x:c r="P5" s="426" t="n">
        <x:f>O5/N5</x:f>
        <x:v>-0.0233651739798563</x:v>
      </x:c>
      <x:c r="Q5" s="420" t="n">
        <x:f>Q4+J5</x:f>
        <x:v>0.2760000035954029</x:v>
      </x:c>
      <x:c r="R5" s="32" t="str">
        <x:v>ICSG校准：+0.096Mt</x:v>
      </x:c>
      <x:c r="S5" s="32" t="str">
        <x:v>Mt Cu</x:v>
      </x:c>
    </x:row>
    <x:row r="6">
      <x:c r="A6" t="n">
        <x:v>2027</x:v>
      </x:c>
      <x:c r="B6" s="412" t="n">
        <x:f>'供给预测_区域'!D6</x:f>
        <x:v>24.3</x:v>
      </x:c>
      <x:c r="C6" s="412" t="n">
        <x:f>'铜价模型假设'!C7</x:f>
        <x:v>5.759813602037478</x:v>
      </x:c>
      <x:c r="D6" s="412" t="n">
        <x:f>'需求预测_区域'!B6</x:f>
        <x:v>28.900005038</x:v>
      </x:c>
      <x:c r="E6" s="420" t="n">
        <x:f>B6+C6+'铜价模型假设'!E7-D6</x:f>
        <x:v>1.1475833840374783</x:v>
      </x:c>
      <x:c r="F6" s="426" t="n">
        <x:f>E6/D6</x:f>
        <x:v>0.039708760691513564</x:v>
      </x:c>
      <x:c r="G6" s="412" t="n">
        <x:f>'供给预测_区域'!C6</x:f>
        <x:v>23.906</x:v>
      </x:c>
      <x:c r="H6" s="412" t="n">
        <x:f>'铜价模型假设'!B7</x:f>
        <x:v>5.702785744591562</x:v>
      </x:c>
      <x:c r="I6" s="412" t="n">
        <x:f>'需求预测_区域'!C6</x:f>
        <x:v>29.21956056</x:v>
      </x:c>
      <x:c r="J6" s="420" t="n">
        <x:f>G6+H6+'铜价模型假设'!E7-I6</x:f>
        <x:v>0.377000004591558</x:v>
      </x:c>
      <x:c r="K6" s="426" t="n">
        <x:f>J6/I6</x:f>
        <x:v>0.01290231602961376</x:v>
      </x:c>
      <x:c r="L6" s="412" t="n">
        <x:f>'供给预测_区域'!B6</x:f>
        <x:v>23.3</x:v>
      </x:c>
      <x:c r="M6" s="412" t="n">
        <x:f>'铜价模型假设'!D7</x:f>
        <x:v>5.657163458634829</x:v>
      </x:c>
      <x:c r="N6" s="412" t="n">
        <x:f>'需求预测_区域'!D6</x:f>
        <x:v>30.00064605</x:v>
      </x:c>
      <x:c r="O6" s="420" t="n">
        <x:f>L6+M6+'铜价模型假设'!E7-N6</x:f>
        <x:v>-1.0557077713651708</x:v>
      </x:c>
      <x:c r="P6" s="426" t="n">
        <x:f>O6/N6</x:f>
        <x:v>-0.0351895012395965</x:v>
      </x:c>
      <x:c r="Q6" s="420" t="n">
        <x:f>Q5+J6</x:f>
        <x:v>0.6530000081869609</x:v>
      </x:c>
      <x:c r="R6" s="32" t="str">
        <x:v>ICSG校准：+0.377Mt</x:v>
      </x:c>
      <x:c r="S6" s="32" t="str">
        <x:v>Mt Cu</x:v>
      </x:c>
    </x:row>
    <x:row r="7">
      <x:c r="A7" t="n">
        <x:v>2028</x:v>
      </x:c>
      <x:c r="B7" s="412" t="n">
        <x:f>'供给预测_区域'!D7</x:f>
        <x:v>25.2</x:v>
      </x:c>
      <x:c r="C7" s="412" t="n">
        <x:f>'铜价模型假设'!C8</x:f>
        <x:v>5.978920385463044</x:v>
      </x:c>
      <x:c r="D7" s="412" t="n">
        <x:f>'需求预测_区域'!B7</x:f>
        <x:v>29.348363668228004</x:v>
      </x:c>
      <x:c r="E7" s="420" t="n">
        <x:f>B7+C7+'铜价模型假设'!E8-D7</x:f>
        <x:v>1.8205567172350392</x:v>
      </x:c>
      <x:c r="F7" s="426" t="n">
        <x:f>E7/D7</x:f>
        <x:v>0.06203264815087256</x:v>
      </x:c>
      <x:c r="G7" s="412" t="n">
        <x:f>'供给预测_区域'!C7</x:f>
        <x:v>24.55</x:v>
      </x:c>
      <x:c r="H7" s="412" t="n">
        <x:f>'铜价模型假设'!B8</x:f>
        <x:v>5.890561956121227</x:v>
      </x:c>
      <x:c r="I7" s="412" t="n">
        <x:f>'需求预测_区域'!C7</x:f>
        <x:v>29.964453891853957</x:v>
      </x:c>
      <x:c r="J7" s="420" t="n">
        <x:f>G7+H7+'铜价模型假设'!E8-I7</x:f>
        <x:v>0.4661080642672708</x:v>
      </x:c>
      <x:c r="K7" s="426" t="n">
        <x:f>J7/I7</x:f>
        <x:v>0.015555366566983739</x:v>
      </x:c>
      <x:c r="L7" s="412" t="n">
        <x:f>'供给预测_区域'!B7</x:f>
        <x:v>23.6</x:v>
      </x:c>
      <x:c r="M7" s="412" t="n">
        <x:f>'铜价模型假设'!D8</x:f>
        <x:v>5.819875212647772</x:v>
      </x:c>
      <x:c r="N7" s="412" t="n">
        <x:f>'需求预测_区域'!D7</x:f>
        <x:v>31.072587507499993</x:v>
      </x:c>
      <x:c r="O7" s="420" t="n">
        <x:f>L7+M7+'铜价模型假设'!E8-N7</x:f>
        <x:v>-1.66271229485222</x:v>
      </x:c>
      <x:c r="P7" s="426" t="n">
        <x:f>O7/N7</x:f>
        <x:v>-0.05351058370825703</x:v>
      </x:c>
      <x:c r="Q7" s="420" t="n">
        <x:f>Q6+J7</x:f>
        <x:v>1.1191080724542317</x:v>
      </x:c>
      <x:c r="R7" s="32" t="str">
        <x:v>静态差额；不是库存预测，尚未计价格反馈</x:v>
      </x:c>
      <x:c r="S7" s="32" t="str">
        <x:v>Mt Cu</x:v>
      </x:c>
    </x:row>
    <x:row r="8">
      <x:c r="A8" t="n">
        <x:v>2029</x:v>
      </x:c>
      <x:c r="B8" s="412" t="n">
        <x:f>'供给预测_区域'!D8</x:f>
        <x:v>26.1</x:v>
      </x:c>
      <x:c r="C8" s="412" t="n">
        <x:f>'铜价模型假设'!C9</x:f>
        <x:v>6.206211516125553</x:v>
      </x:c>
      <x:c r="D8" s="412" t="n">
        <x:f>'需求预测_区域'!B8</x:f>
        <x:v>29.804407769083873</x:v>
      </x:c>
      <x:c r="E8" s="420" t="n">
        <x:f>B8+C8+'铜价模型假设'!E9-D8</x:f>
        <x:v>2.4968037470416817</x:v>
      </x:c>
      <x:c r="F8" s="426" t="n">
        <x:f>E8/D8</x:f>
        <x:v>0.0837729696354382</x:v>
      </x:c>
      <x:c r="G8" s="412" t="n">
        <x:f>'供给预测_区域'!C8</x:f>
        <x:v>25.05</x:v>
      </x:c>
      <x:c r="H8" s="412" t="n">
        <x:f>'铜价模型假设'!B9</x:f>
        <x:v>6.0845210942407375</x:v>
      </x:c>
      <x:c r="I8" s="412" t="n">
        <x:f>'需求预测_区域'!C8</x:f>
        <x:v>30.737924456828438</x:v>
      </x:c>
      <x:c r="J8" s="420" t="n">
        <x:f>G8+H8+'铜价模型假设'!E9-I8</x:f>
        <x:v>0.39159663741230233</x:v>
      </x:c>
      <x:c r="K8" s="426" t="n">
        <x:f>J8/I8</x:f>
        <x:v>0.012739852944928071</x:v>
      </x:c>
      <x:c r="L8" s="412" t="n">
        <x:f>'供给预测_区域'!B8</x:f>
        <x:v>23.85</x:v>
      </x:c>
      <x:c r="M8" s="412" t="n">
        <x:f>'铜价模型假设'!D9</x:f>
        <x:v>5.987168756732886</x:v>
      </x:c>
      <x:c r="N8" s="412" t="n">
        <x:f>'需求预测_区域'!D8</x:f>
        <x:v>32.20645399242349</x:v>
      </x:c>
      <x:c r="O8" s="420" t="n">
        <x:f>L8+M8+'铜价模型假设'!E9-N8</x:f>
        <x:v>-2.3742852356906035</x:v>
      </x:c>
      <x:c r="P8" s="426" t="n">
        <x:f>O8/N8</x:f>
        <x:v>-0.07372079013259733</x:v>
      </x:c>
      <x:c r="Q8" s="420" t="n">
        <x:f>Q7+J8</x:f>
        <x:v>1.510704709866534</x:v>
      </x:c>
      <x:c r="R8" s="32" t="str">
        <x:v>静态差额；不是库存预测，尚未计价格反馈</x:v>
      </x:c>
      <x:c r="S8" s="32" t="str">
        <x:v>Mt Cu</x:v>
      </x:c>
    </x:row>
    <x:row r="9">
      <x:c r="A9" t="n">
        <x:v>2030</x:v>
      </x:c>
      <x:c r="B9" s="412" t="n">
        <x:f>'供给预测_区域'!D9</x:f>
        <x:v>26.9</x:v>
      </x:c>
      <x:c r="C9" s="412" t="n">
        <x:f>'铜价模型假设'!C10</x:f>
        <x:v>6.441988413428728</x:v>
      </x:c>
      <x:c r="D9" s="412" t="n">
        <x:f>'需求预测_区域'!B9</x:f>
        <x:v>30.267072025314885</x:v>
      </x:c>
      <x:c r="E9" s="420" t="n">
        <x:f>B9+C9+'铜价模型假设'!E10-D9</x:f>
        <x:v>3.074916388113838</x:v>
      </x:c>
      <x:c r="F9" s="426" t="n">
        <x:f>E9/D9</x:f>
        <x:v>0.10159279316948888</x:v>
      </x:c>
      <x:c r="G9" s="412" t="n">
        <x:f>'供给预测_区域'!C9</x:f>
        <x:v>25.45</x:v>
      </x:c>
      <x:c r="H9" s="412" t="n">
        <x:f>'铜价模型假设'!B10</x:f>
        <x:v>6.284866744808515</x:v>
      </x:c>
      <x:c r="I9" s="412" t="n">
        <x:f>'需求预测_区域'!C9</x:f>
        <x:v>31.53905231476991</x:v>
      </x:c>
      <x:c r="J9" s="420" t="n">
        <x:f>G9+H9+'铜价模型假设'!E10-I9</x:f>
        <x:v>0.19581443003860244</x:v>
      </x:c>
      <x:c r="K9" s="426" t="n">
        <x:f>J9/I9</x:f>
        <x:v>0.006208633921029437</x:v>
      </x:c>
      <x:c r="L9" s="412" t="n">
        <x:f>'供给预测_区域'!B9</x:f>
        <x:v>24.05</x:v>
      </x:c>
      <x:c r="M9" s="412" t="n">
        <x:f>'铜价模型假设'!D10</x:f>
        <x:v>6.159169409912345</x:v>
      </x:c>
      <x:c r="N9" s="412" t="n">
        <x:f>'需求预测_区域'!D9</x:f>
        <x:v>33.40331132452266</x:v>
      </x:c>
      <x:c r="O9" s="420" t="n">
        <x:f>L9+M9+'铜价模型假设'!E10-N9</x:f>
        <x:v>-3.1941419146103165</x:v>
      </x:c>
      <x:c r="P9" s="426" t="n">
        <x:f>O9/N9</x:f>
        <x:v>-0.09562351120157879</x:v>
      </x:c>
      <x:c r="Q9" s="420" t="n">
        <x:f>Q8+J9</x:f>
        <x:v>1.7065191399051365</x:v>
      </x:c>
      <x:c r="R9" s="32" t="str">
        <x:v>静态差额；不是库存预测，尚未计价格反馈</x:v>
      </x:c>
      <x:c r="S9" s="32" t="str">
        <x:v>Mt Cu</x:v>
      </x:c>
    </x:row>
    <x:row r="10">
      <x:c r="A10" t="n">
        <x:v>2031</x:v>
      </x:c>
      <x:c r="B10" s="412" t="n">
        <x:f>'供给预测_区域'!D10</x:f>
        <x:v>27.5</x:v>
      </x:c>
      <x:c r="C10" s="412" t="n">
        <x:f>'铜价模型假设'!C11</x:f>
        <x:v>6.686563473090705</x:v>
      </x:c>
      <x:c r="D10" s="412" t="n">
        <x:f>'需求预测_区域'!B10</x:f>
        <x:v>30.67331085169102</x:v>
      </x:c>
      <x:c r="E10" s="420" t="n">
        <x:f>B10+C10+'铜价模型假设'!E11-D10</x:f>
        <x:v>3.513252621399687</x:v>
      </x:c>
      <x:c r="F10" s="426" t="n">
        <x:f>E10/D10</x:f>
        <x:v>0.11453776993252103</x:v>
      </x:c>
      <x:c r="G10" s="412" t="n">
        <x:f>'供给预测_区域'!C10</x:f>
        <x:v>25.7</x:v>
      </x:c>
      <x:c r="H10" s="412" t="n">
        <x:f>'铜价模型假设'!B11</x:f>
        <x:v>6.491809197175441</x:v>
      </x:c>
      <x:c r="I10" s="412" t="n">
        <x:f>'需求预测_区域'!C10</x:f>
        <x:v>32.302542944108836</x:v>
      </x:c>
      <x:c r="J10" s="420" t="n">
        <x:f>G10+H10+'铜价模型假设'!E11-I10</x:f>
        <x:v>-0.11073374693339844</x:v>
      </x:c>
      <x:c r="K10" s="426" t="n">
        <x:f>J10/I10</x:f>
        <x:v>-0.003428019494471207</x:v>
      </x:c>
      <x:c r="L10" s="412" t="n">
        <x:f>'供给预测_区域'!B10</x:f>
        <x:v>24.15</x:v>
      </x:c>
      <x:c r="M10" s="412" t="n">
        <x:f>'铜价模型假设'!D11</x:f>
        <x:v>6.336005776443231</x:v>
      </x:c>
      <x:c r="N10" s="412" t="n">
        <x:f>'需求预测_区域'!D10</x:f>
        <x:v>34.5964055866538</x:v>
      </x:c>
      <x:c r="O10" s="420" t="n">
        <x:f>L10+M10+'铜价模型假设'!E11-N10</x:f>
        <x:v>-4.110399810210573</x:v>
      </x:c>
      <x:c r="P10" s="426" t="n">
        <x:f>O10/N10</x:f>
        <x:v>-0.11881002492918616</x:v>
      </x:c>
      <x:c r="Q10" s="420" t="n">
        <x:f>Q9+J10</x:f>
        <x:v>1.595785392971738</x:v>
      </x:c>
      <x:c r="R10" s="32" t="str">
        <x:v>静态差额；不是库存预测，尚未计价格反馈</x:v>
      </x:c>
      <x:c r="S10" s="32" t="str">
        <x:v>Mt Cu</x:v>
      </x:c>
    </x:row>
    <x:row r="11">
      <x:c r="A11" t="n">
        <x:v>2032</x:v>
      </x:c>
      <x:c r="B11" s="412" t="n">
        <x:f>'供给预测_区域'!D11</x:f>
        <x:v>28</x:v>
      </x:c>
      <x:c r="C11" s="412" t="n">
        <x:f>'铜价模型假设'!C12</x:f>
        <x:v>6.9402604631833285</x:v>
      </x:c>
      <x:c r="D11" s="412" t="n">
        <x:f>'需求预测_区域'!B11</x:f>
        <x:v>31.05147616311451</x:v>
      </x:c>
      <x:c r="E11" s="420" t="n">
        <x:f>B11+C11+'铜价模型假设'!E12-D11</x:f>
        <x:v>3.888784300068817</x:v>
      </x:c>
      <x:c r="F11" s="426" t="n">
        <x:f>E11/D11</x:f>
        <x:v>0.12523669662726805</x:v>
      </x:c>
      <x:c r="G11" s="412" t="n">
        <x:f>'供给预测_区域'!C11</x:f>
        <x:v>25.9</x:v>
      </x:c>
      <x:c r="H11" s="412" t="n">
        <x:f>'铜价模型假设'!B12</x:f>
        <x:v>6.705565664911429</x:v>
      </x:c>
      <x:c r="I11" s="412" t="n">
        <x:f>'需求预测_区域'!C11</x:f>
        <x:v>33.056527415871706</x:v>
      </x:c>
      <x:c r="J11" s="420" t="n">
        <x:f>G11+H11+'铜价模型假设'!E12-I11</x:f>
        <x:v>-0.4509617509602819</x:v>
      </x:c>
      <x:c r="K11" s="426" t="n">
        <x:f>J11/I11</x:f>
        <x:v>-0.013642139275154409</x:v>
      </x:c>
      <x:c r="L11" s="412" t="n">
        <x:f>'供给预测_区域'!B11</x:f>
        <x:v>24.15</x:v>
      </x:c>
      <x:c r="M11" s="412" t="n">
        <x:f>'铜价模型假设'!D12</x:f>
        <x:v>6.517809826293909</x:v>
      </x:c>
      <x:c r="N11" s="412" t="n">
        <x:f>'需求预测_区域'!D11</x:f>
        <x:v>35.81595799732417</x:v>
      </x:c>
      <x:c r="O11" s="420" t="n">
        <x:f>L11+M11+'铜价模型假设'!E12-N11</x:f>
        <x:v>-5.148148171030261</x:v>
      </x:c>
      <x:c r="P11" s="426" t="n">
        <x:f>O11/N11</x:f>
        <x:v>-0.1437389493089891</x:v>
      </x:c>
      <x:c r="Q11" s="420" t="n">
        <x:f>Q10+J11</x:f>
        <x:v>1.1448236420114561</x:v>
      </x:c>
      <x:c r="R11" s="32" t="str">
        <x:v>静态差额；不是库存预测，尚未计价格反馈</x:v>
      </x:c>
      <x:c r="S11" s="32" t="str">
        <x:v>Mt Cu</x:v>
      </x:c>
    </x:row>
    <x:row r="12">
      <x:c r="A12" t="n">
        <x:v>2033</x:v>
      </x:c>
      <x:c r="B12" s="412" t="n">
        <x:f>'供给预测_区域'!D12</x:f>
        <x:v>28.3</x:v>
      </x:c>
      <x:c r="C12" s="412" t="n">
        <x:f>'铜价模型假设'!C13</x:f>
        <x:v>7.203414934351903</x:v>
      </x:c>
      <x:c r="D12" s="412" t="n">
        <x:f>'需求预测_区域'!B12</x:f>
        <x:v>31.408395336860842</x:v>
      </x:c>
      <x:c r="E12" s="420" t="n">
        <x:f>B12+C12+'铜价模型假设'!E13-D12</x:f>
        <x:v>4.09501959749106</x:v>
      </x:c>
      <x:c r="F12" s="426" t="n">
        <x:f>E12/D12</x:f>
        <x:v>0.1303797775585546</x:v>
      </x:c>
      <x:c r="G12" s="412" t="n">
        <x:f>'供给预测_区域'!C12</x:f>
        <x:v>26.05</x:v>
      </x:c>
      <x:c r="H12" s="412" t="n">
        <x:f>'铜价模型假设'!B13</x:f>
        <x:v>6.9263605137999065</x:v>
      </x:c>
      <x:c r="I12" s="412" t="n">
        <x:f>'需求预测_区域'!C12</x:f>
        <x:v>33.807214545079646</x:v>
      </x:c>
      <x:c r="J12" s="420" t="n">
        <x:f>G12+H12+'铜价模型假设'!E13-I12</x:f>
        <x:v>-0.8308540312797419</x:v>
      </x:c>
      <x:c r="K12" s="426" t="n">
        <x:f>J12/I12</x:f>
        <x:v>-0.024576234465334433</x:v>
      </x:c>
      <x:c r="L12" s="412" t="n">
        <x:f>'供给预测_区域'!B12</x:f>
        <x:v>24.1</x:v>
      </x:c>
      <x:c r="M12" s="412" t="n">
        <x:f>'铜价模型假设'!D13</x:f>
        <x:v>6.704716977358309</x:v>
      </x:c>
      <x:c r="N12" s="412" t="n">
        <x:f>'需求预测_区域'!D12</x:f>
        <x:v>37.06951930936081</x:v>
      </x:c>
      <x:c r="O12" s="420" t="n">
        <x:f>L12+M12+'铜价模型假设'!E13-N12</x:f>
        <x:v>-6.264802332002496</x:v>
      </x:c>
      <x:c r="P12" s="426" t="n">
        <x:f>O12/N12</x:f>
        <x:v>-0.16900144508808093</x:v>
      </x:c>
      <x:c r="Q12" s="420" t="n">
        <x:f>Q11+J12</x:f>
        <x:v>0.31396961073171425</x:v>
      </x:c>
      <x:c r="R12" s="32" t="str">
        <x:v>静态差额；不是库存预测，尚未计价格反馈</x:v>
      </x:c>
      <x:c r="S12" s="32" t="str">
        <x:v>Mt Cu</x:v>
      </x:c>
    </x:row>
    <x:row r="13">
      <x:c r="A13" t="n">
        <x:v>2034</x:v>
      </x:c>
      <x:c r="B13" s="412" t="n">
        <x:f>'供给预测_区域'!D13</x:f>
        <x:v>28.55</x:v>
      </x:c>
      <x:c r="C13" s="412" t="n">
        <x:f>'铜价模型假设'!C14</x:f>
        <x:v>7.476374644719759</x:v>
      </x:c>
      <x:c r="D13" s="412" t="n">
        <x:f>'需求预测_区域'!B13</x:f>
        <x:v>31.714853352882372</x:v>
      </x:c>
      <x:c r="E13" s="420" t="n">
        <x:f>B13+C13+'铜价模型假设'!E14-D13</x:f>
        <x:v>4.311521291837387</x:v>
      </x:c>
      <x:c r="F13" s="426" t="n">
        <x:f>E13/D13</x:f>
        <x:v>0.13594643632320433</x:v>
      </x:c>
      <x:c r="G13" s="412" t="n">
        <x:f>'供给预测_区域'!C13</x:f>
        <x:v>26.15</x:v>
      </x:c>
      <x:c r="H13" s="412" t="n">
        <x:f>'铜价模型假设'!B14</x:f>
        <x:v>7.154425497339483</x:v>
      </x:c>
      <x:c r="I13" s="412" t="n">
        <x:f>'需求预测_区域'!C13</x:f>
        <x:v>34.520997317534466</x:v>
      </x:c>
      <x:c r="J13" s="420" t="n">
        <x:f>G13+H13+'铜价模型假设'!E14-I13</x:f>
        <x:v>-1.2165718201949858</x:v>
      </x:c>
      <x:c r="K13" s="426" t="n">
        <x:f>J13/I13</x:f>
        <x:v>-0.03524150270064894</x:v>
      </x:c>
      <x:c r="L13" s="412" t="n">
        <x:f>'供给预测_区域'!B13</x:f>
        <x:v>24</x:v>
      </x:c>
      <x:c r="M13" s="412" t="n">
        <x:f>'铜价模型假设'!D14</x:f>
        <x:v>6.8968661794352615</x:v>
      </x:c>
      <x:c r="N13" s="412" t="n">
        <x:f>'需求预测_区域'!D13</x:f>
        <x:v>38.31984109634033</x:v>
      </x:c>
      <x:c r="O13" s="420" t="n">
        <x:f>L13+M13+'铜价模型假设'!E14-N13</x:f>
        <x:v>-7.422974916905073</x:v>
      </x:c>
      <x:c r="P13" s="426" t="n">
        <x:f>O13/N13</x:f>
        <x:v>-0.19371100465273042</x:v>
      </x:c>
      <x:c r="Q13" s="420" t="n">
        <x:f>Q12+J13</x:f>
        <x:v>-0.9026022094632715</x:v>
      </x:c>
      <x:c r="R13" s="32" t="str">
        <x:v>静态差额；不是库存预测，尚未计价格反馈</x:v>
      </x:c>
      <x:c r="S13" s="32" t="str">
        <x:v>Mt Cu</x:v>
      </x:c>
    </x:row>
    <x:row r="14">
      <x:c r="A14" t="n">
        <x:v>2035</x:v>
      </x:c>
      <x:c r="B14" s="412" t="n">
        <x:f>'供给预测_区域'!D14</x:f>
        <x:v>28.75</x:v>
      </x:c>
      <x:c r="C14" s="412" t="n">
        <x:f>'铜价模型假设'!C15</x:f>
        <x:v>7.7595</x:v>
      </x:c>
      <x:c r="D14" s="412" t="n">
        <x:f>'需求预测_区域'!B14</x:f>
        <x:v>31.993939131062536</x:v>
      </x:c>
      <x:c r="E14" s="420" t="n">
        <x:f>B14+C14+'铜价模型假设'!E15-D14</x:f>
        <x:v>4.515560868937467</x:v>
      </x:c>
      <x:c r="F14" s="426" t="n">
        <x:f>E14/D14</x:f>
        <x:v>0.14113800899725293</x:v>
      </x:c>
      <x:c r="G14" s="412" t="n">
        <x:f>'供给预测_区域'!C14</x:f>
        <x:v>26.25</x:v>
      </x:c>
      <x:c r="H14" s="412" t="n">
        <x:f>'铜价模型假设'!B15</x:f>
        <x:v>7.39</x:v>
      </x:c>
      <x:c r="I14" s="412" t="n">
        <x:f>'需求预测_区域'!C14</x:f>
        <x:v>35.2216040094938</x:v>
      </x:c>
      <x:c r="J14" s="420" t="n">
        <x:f>G14+H14+'铜价模型假设'!E15-I14</x:f>
        <x:v>-1.5816040094938018</x:v>
      </x:c>
      <x:c r="K14" s="426" t="n">
        <x:f>J14/I14</x:f>
        <x:v>-0.04490437201745521</x:v>
      </x:c>
      <x:c r="L14" s="412" t="n">
        <x:f>'供给预测_区域'!B14</x:f>
        <x:v>23.9</x:v>
      </x:c>
      <x:c r="M14" s="412" t="n">
        <x:f>'铜价模型假设'!D15</x:f>
        <x:v>7.094399999999999</x:v>
      </x:c>
      <x:c r="N14" s="412" t="n">
        <x:f>'需求预测_区域'!D14</x:f>
        <x:v>39.59351571785</x:v>
      </x:c>
      <x:c r="O14" s="420" t="n">
        <x:f>L14+M14+'铜价模型假设'!E15-N14</x:f>
        <x:v>-8.599115717850005</x:v>
      </x:c>
      <x:c r="P14" s="426" t="n">
        <x:f>O14/N14</x:f>
        <x:v>-0.21718494965510862</x:v>
      </x:c>
      <x:c r="Q14" s="420" t="n">
        <x:f>Q13+J14</x:f>
        <x:v>-2.4842062189570733</x:v>
      </x:c>
      <x:c r="R14" s="32" t="str">
        <x:v>静态差额；不是库存预测，尚未计价格反馈</x:v>
      </x:c>
      <x:c r="S14" s="32" t="str">
        <x:v>Mt Cu</x:v>
      </x:c>
    </x:row>
    <x:row r="17" ht="20" customHeight="1">
      <x:c r="A17" s="654" t="str">
        <x:v>口径说明</x:v>
      </x:c>
      <x:c r="B17" s="654" t="str">
        <x:v>口径说明</x:v>
      </x:c>
      <x:c r="C17" s="654" t="str">
        <x:v>口径说明</x:v>
      </x:c>
      <x:c r="D17" s="654" t="str">
        <x:v>口径说明</x:v>
      </x:c>
      <x:c r="E17" s="654" t="str">
        <x:v>口径说明</x:v>
      </x:c>
      <x:c r="F17" s="654" t="str">
        <x:v>口径说明</x:v>
      </x:c>
      <x:c r="G17" s="654" t="str">
        <x:v>口径说明</x:v>
      </x:c>
      <x:c r="H17" s="654" t="str">
        <x:v>口径说明</x:v>
      </x:c>
      <x:c r="I17" s="654" t="str">
        <x:v>口径说明</x:v>
      </x:c>
      <x:c r="J17" s="654" t="str">
        <x:v>口径说明</x:v>
      </x:c>
      <x:c r="K17" s="654" t="str">
        <x:v>口径说明</x:v>
      </x:c>
      <x:c r="L17" s="654" t="str">
        <x:v>口径说明</x:v>
      </x:c>
      <x:c r="M17" s="654" t="str">
        <x:v>口径说明</x:v>
      </x:c>
      <x:c r="N17" s="654" t="str">
        <x:v>口径说明</x:v>
      </x:c>
      <x:c r="O17" s="654" t="str">
        <x:v>口径说明</x:v>
      </x:c>
      <x:c r="P17" s="654" t="str">
        <x:v>口径说明</x:v>
      </x:c>
      <x:c r="Q17" s="654" t="str">
        <x:v>口径说明</x:v>
      </x:c>
      <x:c r="R17" s="654" t="str">
        <x:v>口径说明</x:v>
      </x:c>
      <x:c r="S17" s="654" t="str">
        <x:v>口径说明</x:v>
      </x:c>
    </x:row>
    <x:row r="18" ht="36" customHeight="1">
      <x:c r="A18" s="665" t="str">
        <x:v>1</x:v>
      </x:c>
      <x:c r="B18" s="32" t="str">
        <x:v>精炼市场供给=矿山回收含铜量＋二次精炼铜＋精炼转换/库存调整。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  <x:c r="N18" s="32"/>
      <x:c r="O18" s="32"/>
      <x:c r="P18" s="32"/>
      <x:c r="Q18" s="32"/>
      <x:c r="R18" s="32"/>
      <x:c r="S18" s="32"/>
    </x:row>
    <x:row r="19" ht="36" customHeight="1">
      <x:c r="A19" s="665" t="str">
        <x:v>2</x:v>
      </x:c>
      <x:c r="B19" s="32" t="str">
        <x:v>转换/库存调整吸收矿山到精炼之间的处理损失、精矿与阳极库存变化、跨期生产以及统计差异；不再把残差误称为二次铜。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  <x:c r="M19" s="32"/>
      <x:c r="N19" s="32"/>
      <x:c r="O19" s="32"/>
      <x:c r="P19" s="32"/>
      <x:c r="Q19" s="32"/>
      <x:c r="R19" s="32"/>
      <x:c r="S19" s="32"/>
    </x:row>
    <x:row r="20" ht="36" customHeight="1">
      <x:c r="A20" s="665" t="str">
        <x:v>3</x:v>
      </x:c>
      <x:c r="B20" s="32" t="str">
        <x:v>2025—2027调整项用于校准ICSG市场平衡；2028后逐步归零，长期平衡主要由矿山、二次精炼和需求决定。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  <x:c r="N20" s="32"/>
      <x:c r="O20" s="32"/>
      <x:c r="P20" s="32"/>
      <x:c r="Q20" s="32"/>
      <x:c r="R20" s="32"/>
      <x:c r="S20" s="32"/>
    </x:row>
    <x:row r="21" ht="36" customHeight="1">
      <x:c r="A21" s="665" t="str">
        <x:v>4</x:v>
      </x:c>
      <x:c r="B21" s="32" t="str">
        <x:v>累计静态差额仅是逐年模型差额的算术累计，不代表可用库存；实际价格会触发回收、替代、需求破坏和项目投资。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2"/>
      <x:c r="O21" s="32"/>
      <x:c r="P21" s="32"/>
      <x:c r="Q21" s="32"/>
      <x:c r="R21" s="32"/>
      <x:c r="S21" s="32"/>
    </x:row>
  </x:sheetData>
  <x:mergeCells>
    <x:mergeCell ref="A1:T1"/>
    <x:mergeCell ref="A17:S17"/>
    <x:mergeCell ref="B18:S18"/>
    <x:mergeCell ref="B19:S19"/>
    <x:mergeCell ref="B20:S20"/>
    <x:mergeCell ref="B21:S21"/>
  </x:mergeCells>
  <x:conditionalFormatting sqref="E4:E14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J4:J14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O4:O14">
    <x:cfRule type="colorScale" priority="3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drawing xmlns:r="http://schemas.openxmlformats.org/officeDocument/2006/relationships" r:id="R758d1fe157764063"/>
</x:worksheet>
</file>

<file path=xl/worksheets/sheet3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7" hidden="0" customWidth="1"/>
    <x:col min="3" max="3" width="18" hidden="0" customWidth="1"/>
    <x:col min="4" max="4" width="18" hidden="0" customWidth="1"/>
    <x:col min="5" max="5" width="17" hidden="0" customWidth="1"/>
    <x:col min="6" max="6" width="16" hidden="0" customWidth="1"/>
    <x:col min="7" max="7" width="18" hidden="0" customWidth="1"/>
    <x:col min="8" max="8" width="16" hidden="0" customWidth="1"/>
    <x:col min="9" max="9" width="17" hidden="0" customWidth="1"/>
    <x:col min="10" max="10" width="24" hidden="0" customWidth="1"/>
    <x:col min="11" max="11" width="13" hidden="0" customWidth="1"/>
    <x:col min="12" max="12" width="15" hidden="0" customWidth="1"/>
    <x:col min="13" max="13" width="17" hidden="0" customWidth="1"/>
    <x:col min="14" max="14" width="17" hidden="0" customWidth="1"/>
    <x:col min="15" max="15" width="16" hidden="0" customWidth="1"/>
    <x:col min="16" max="16" width="36" hidden="0" customWidth="1"/>
    <x:col min="18" max="18" width="28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  <x:col min="26" max="26" width="11" hidden="0" customWidth="1"/>
    <x:col min="27" max="27" width="11" hidden="0" customWidth="1"/>
    <x:col min="28" max="28" width="11" hidden="0" customWidth="1"/>
    <x:col min="29" max="29" width="11" hidden="0" customWidth="1"/>
  </x:cols>
  <x:sheetData>
    <x:row r="1" ht="28" customHeight="1">
      <x:c r="A1" s="787" t="str">
        <x:v>中国外部原生铜需求｜统一主链（生产地、含铜量等价）</x:v>
      </x:c>
      <x:c r="B1" s="787"/>
      <x:c r="C1" s="787"/>
      <x:c r="D1" s="787"/>
      <x:c r="E1" s="787"/>
      <x:c r="F1" s="787"/>
      <x:c r="G1" s="787"/>
      <x:c r="H1" s="787"/>
      <x:c r="I1" s="787"/>
      <x:c r="J1" s="787"/>
      <x:c r="K1" s="787"/>
      <x:c r="L1" s="787"/>
      <x:c r="M1" s="787"/>
      <x:c r="N1" s="787"/>
      <x:c r="O1" s="787"/>
      <x:c r="P1" s="787"/>
      <x:c r="R1" s="794" t="str">
        <x:v>中国七类用途需求（统一Base口径）</x:v>
      </x:c>
      <x:c r="S1" s="794"/>
      <x:c r="T1" s="794"/>
      <x:c r="U1" s="794"/>
      <x:c r="V1" s="794"/>
      <x:c r="W1" s="794"/>
      <x:c r="X1" s="794"/>
      <x:c r="Y1" s="794"/>
      <x:c r="Z1" s="794"/>
      <x:c r="AA1" s="794"/>
      <x:c r="AB1" s="794"/>
      <x:c r="AC1" s="794"/>
    </x:row>
    <x:row r="2" ht="32" customHeight="1">
      <x:c r="A2" s="917" t="str">
        <x:v>该指标=均衡后中国精炼需求−均衡后二次精炼−国内矿山供给；它衡量对境外原生铜的依赖，不等同铜精矿单一海关进口量或贸易逆差。</x:v>
      </x:c>
      <x:c r="B2" s="917"/>
      <x:c r="C2" s="917"/>
      <x:c r="D2" s="917"/>
      <x:c r="E2" s="917"/>
      <x:c r="F2" s="917"/>
      <x:c r="G2" s="917"/>
      <x:c r="H2" s="917"/>
      <x:c r="I2" s="917"/>
      <x:c r="J2" s="917"/>
      <x:c r="K2" s="917"/>
      <x:c r="L2" s="917"/>
      <x:c r="M2" s="917"/>
      <x:c r="N2" s="917"/>
      <x:c r="O2" s="917"/>
      <x:c r="P2" s="917"/>
      <x:c r="R2" s="800" t="str">
        <x:v>用途</x:v>
      </x:c>
      <x:c r="S2" s="800" t="n">
        <x:v>2025</x:v>
      </x:c>
      <x:c r="T2" s="800" t="n">
        <x:v>2026</x:v>
      </x:c>
      <x:c r="U2" s="800" t="n">
        <x:v>2027</x:v>
      </x:c>
      <x:c r="V2" s="800" t="n">
        <x:v>2028</x:v>
      </x:c>
      <x:c r="W2" s="800" t="n">
        <x:v>2029</x:v>
      </x:c>
      <x:c r="X2" s="800" t="n">
        <x:v>2030</x:v>
      </x:c>
      <x:c r="Y2" s="800" t="n">
        <x:v>2031</x:v>
      </x:c>
      <x:c r="Z2" s="800" t="n">
        <x:v>2032</x:v>
      </x:c>
      <x:c r="AA2" s="800" t="n">
        <x:v>2033</x:v>
      </x:c>
      <x:c r="AB2" s="800" t="n">
        <x:v>2034</x:v>
      </x:c>
      <x:c r="AC2" s="800" t="n">
        <x:v>2035</x:v>
      </x:c>
    </x:row>
    <x:row r="3">
      <x:c r="A3" s="800" t="str">
        <x:v>年份</x:v>
      </x:c>
      <x:c r="B3" s="800" t="str">
        <x:v>中国结构性精炼需求 (Mt)</x:v>
      </x:c>
      <x:c r="C3" s="800" t="str">
        <x:v>结构价导致的需求变化 (Mt)</x:v>
      </x:c>
      <x:c r="D3" s="800" t="str">
        <x:v>均衡后中国精炼需求 (Mt)</x:v>
      </x:c>
      <x:c r="E3" s="800" t="str">
        <x:v>中国基准二次精炼 (Mt)</x:v>
      </x:c>
      <x:c r="F3" s="800" t="str">
        <x:v>二次铜价格响应 (Mt)</x:v>
      </x:c>
      <x:c r="G3" s="800" t="str">
        <x:v>均衡后中国二次精炼 (Mt)</x:v>
      </x:c>
      <x:c r="H3" s="800" t="str">
        <x:v>中国国内矿山供给 (Mt)</x:v>
      </x:c>
      <x:c r="I3" s="800" t="str">
        <x:v>均衡后原生铜需求 (Mt)</x:v>
      </x:c>
      <x:c r="J3" s="800" t="str">
        <x:v>外部原生铜需求（含铜量等价）(Mt)</x:v>
      </x:c>
      <x:c r="K3" s="800" t="str">
        <x:v>国内矿山自给率</x:v>
      </x:c>
      <x:c r="L3" s="800" t="str">
        <x:v>全球Base市场价 (US$/t)</x:v>
      </x:c>
      <x:c r="M3" s="800" t="str">
        <x:v>中国含税参考价 (RMB/t)</x:v>
      </x:c>
      <x:c r="N3" s="800" t="str">
        <x:v>上一版“进口缺口” (Mt)</x:v>
      </x:c>
      <x:c r="O3" s="800" t="str">
        <x:v>变化 vs 上一版 (Mt)</x:v>
      </x:c>
      <x:c r="P3" s="800" t="str">
        <x:v>解释</x:v>
      </x:c>
      <x:c r="R3" s="898" t="str">
        <x:v>电网与公共电力基础设施</x:v>
      </x:c>
      <x:c r="S3" s="912" t="n">
        <x:f>'需求_统一'!B18*'需求预测_中国'!B4/'需求预测_用途'!B4</x:f>
        <x:v>2.8004468798212483</x:v>
      </x:c>
      <x:c r="T3" s="912" t="n">
        <x:f>'需求_统一'!C18*'需求预测_中国'!C4/'需求预测_用途'!C4</x:f>
        <x:v>2.8914386564297376</x:v>
      </x:c>
      <x:c r="U3" s="912" t="n">
        <x:f>'需求_统一'!D18*'需求预测_中国'!D4/'需求预测_用途'!D4</x:f>
        <x:v>2.993219709841374</x:v>
      </x:c>
      <x:c r="V3" s="912" t="n">
        <x:f>'需求_统一'!E18*'需求预测_中国'!E4/'需求预测_用途'!E4</x:f>
        <x:v>3.1260837855618133</x:v>
      </x:c>
      <x:c r="W3" s="912" t="n">
        <x:f>'需求_统一'!F18*'需求预测_中国'!F4/'需求预测_用途'!F4</x:f>
        <x:v>3.235349716972448</x:v>
      </x:c>
      <x:c r="X3" s="912" t="n">
        <x:f>'需求_统一'!G18*'需求预测_中国'!G4/'需求预测_用途'!G4</x:f>
        <x:v>3.3228353762553797</x:v>
      </x:c>
      <x:c r="Y3" s="912" t="n">
        <x:f>'需求_统一'!H18*'需求预测_中国'!H4/'需求预测_用途'!H4</x:f>
        <x:v>3.3766659434615094</x:v>
      </x:c>
      <x:c r="Z3" s="912" t="n">
        <x:f>'需求_统一'!I18*'需求预测_中国'!I4/'需求预测_用途'!I4</x:f>
        <x:v>3.425687636655376</x:v>
      </x:c>
      <x:c r="AA3" s="912" t="n">
        <x:f>'需求_统一'!J18*'需求预测_中国'!J4/'需求预测_用途'!J4</x:f>
        <x:v>3.4564884195381587</x:v>
      </x:c>
      <x:c r="AB3" s="912" t="n">
        <x:f>'需求_统一'!K18*'需求预测_中国'!K4/'需求预测_用途'!K4</x:f>
        <x:v>3.4725494529699663</x:v>
      </x:c>
      <x:c r="AC3" s="912" t="n">
        <x:f>'需求_统一'!L18*'需求预测_中国'!L4/'需求预测_用途'!L4</x:f>
        <x:v>3.485299504249533</x:v>
      </x:c>
    </x:row>
    <x:row r="4">
      <x:c r="A4" s="935" t="n">
        <x:v>2025</x:v>
      </x:c>
      <x:c r="B4" s="910" t="n">
        <x:f>S10</x:f>
        <x:v>16.252593498962604</x:v>
      </x:c>
      <x:c r="C4" s="910" t="n">
        <x:v>0</x:v>
      </x:c>
      <x:c r="D4" s="910" t="n">
        <x:f>B4+C4</x:f>
        <x:v>16.252593498962604</x:v>
      </x:c>
      <x:c r="E4" s="910" t="n">
        <x:f>'主模型假设'!$B$9*'主模型假设'!$B$16</x:f>
        <x:v>3.207</x:v>
      </x:c>
      <x:c r="F4" s="910" t="n">
        <x:v>0</x:v>
      </x:c>
      <x:c r="G4" s="910" t="n">
        <x:f>E4+F4</x:f>
        <x:v>3.207</x:v>
      </x:c>
      <x:c r="H4" s="910" t="n">
        <x:f>S19</x:f>
        <x:v>1.8</x:v>
      </x:c>
      <x:c r="I4" s="910" t="n">
        <x:f>D4-G4</x:f>
        <x:v>13.045593498962603</x:v>
      </x:c>
      <x:c r="J4" s="910" t="n">
        <x:f>I4-H4</x:f>
        <x:v>11.245593498962602</x:v>
      </x:c>
      <x:c r="K4" s="911" t="n">
        <x:f>H4/I4</x:f>
        <x:v>0.13797762440958608</x:v>
      </x:c>
      <x:c r="L4" s="923" t="n">
        <x:f>'价格均衡_修复'!W15</x:f>
        <x:v>9946.881947</x:v>
      </x:c>
      <x:c r="M4" s="928" t="n">
        <x:f>'价格均衡_修复'!Y15</x:f>
        <x:v>81898.9654990415</x:v>
      </x:c>
      <x:c r="N4" s="909" t="n">
        <x:v>11.243</x:v>
      </x:c>
      <x:c r="O4" s="912" t="n">
        <x:f>J4-N4</x:f>
        <x:v>0.00259349896260197</x:v>
      </x:c>
      <x:c r="P4" s="898" t="str">
        <x:v>短期自给率先随巨龙/玉龙爬坡上升，随后受需求增长和存量矿衰减影响趋稳</x:v>
      </x:c>
      <x:c r="R4" s="898" t="str">
        <x:v>交通工具与充电设施</x:v>
      </x:c>
      <x:c r="S4" s="912" t="n">
        <x:f>'需求_统一'!B19*'需求预测_中国'!B5/'需求预测_用途'!B5</x:f>
        <x:v>1.7002713198914723</x:v>
      </x:c>
      <x:c r="T4" s="912" t="n">
        <x:f>'需求_统一'!C19*'需求预测_中国'!C5/'需求预测_用途'!C5</x:f>
        <x:v>1.8257163215561207</x:v>
      </x:c>
      <x:c r="U4" s="912" t="n">
        <x:f>'需求_统一'!D19*'需求预测_中国'!D5/'需求预测_用途'!D5</x:f>
        <x:v>1.95206594303632</x:v>
      </x:c>
      <x:c r="V4" s="912" t="n">
        <x:f>'需求_统一'!E19*'需求预测_中国'!E5/'需求预测_用途'!E5</x:f>
        <x:v>2.0953042422121717</x:v>
      </x:c>
      <x:c r="W4" s="912" t="n">
        <x:f>'需求_统一'!F19*'需求预测_中国'!F5/'需求预测_用途'!F5</x:f>
        <x:v>2.2403563645874383</x:v>
      </x:c>
      <x:c r="X4" s="912" t="n">
        <x:f>'需求_统一'!G19*'需求预测_中国'!G5/'需求预测_用途'!G5</x:f>
        <x:v>2.3813384975008316</x:v>
      </x:c>
      <x:c r="Y4" s="912" t="n">
        <x:f>'需求_统一'!H19*'需求预测_中国'!H5/'需求预测_用途'!H5</x:f>
        <x:v>2.5073707926024373</x:v>
      </x:c>
      <x:c r="Z4" s="912" t="n">
        <x:f>'需求_统一'!I19*'需求预测_中国'!I5/'需求预测_用途'!I5</x:f>
        <x:v>2.6262373626809588</x:v>
      </x:c>
      <x:c r="AA4" s="912" t="n">
        <x:f>'需求_统一'!J19*'需求预测_中国'!J5/'需求预测_用途'!J5</x:f>
        <x:v>2.7369265027250322</x:v>
      </x:c>
      <x:c r="AB4" s="912" t="n">
        <x:f>'需求_统一'!K19*'需求预测_中国'!K5/'需求预测_用途'!K5</x:f>
        <x:v>2.845647342592773</x:v>
      </x:c>
      <x:c r="AC4" s="912" t="n">
        <x:f>'需求_统一'!L19*'需求预测_中国'!L5/'需求预测_用途'!L5</x:f>
        <x:v>2.944816998984091</x:v>
      </x:c>
    </x:row>
    <x:row r="5">
      <x:c r="A5" s="935" t="n">
        <x:v>2026</x:v>
      </x:c>
      <x:c r="B5" s="910" t="n">
        <x:f>T10</x:f>
        <x:v>16.44401839568589</x:v>
      </x:c>
      <x:c r="C5" s="910" t="n">
        <x:v>0</x:v>
      </x:c>
      <x:c r="D5" s="910" t="n">
        <x:f>B5+C5</x:f>
        <x:v>16.44401839568589</x:v>
      </x:c>
      <x:c r="E5" s="910" t="n">
        <x:f>'主模型假设'!$C$9*'主模型假设'!$C$16</x:f>
        <x:v>3.3527260799999996</x:v>
      </x:c>
      <x:c r="F5" s="910" t="n">
        <x:v>0</x:v>
      </x:c>
      <x:c r="G5" s="910" t="n">
        <x:f>E5+F5</x:f>
        <x:v>3.3527260799999996</x:v>
      </x:c>
      <x:c r="H5" s="910" t="n">
        <x:f>T19</x:f>
        <x:v>1.948638</x:v>
      </x:c>
      <x:c r="I5" s="910" t="n">
        <x:f>D5-G5</x:f>
        <x:v>13.091292315685891</x:v>
      </x:c>
      <x:c r="J5" s="910" t="n">
        <x:f>I5-H5</x:f>
        <x:v>11.14265431568589</x:v>
      </x:c>
      <x:c r="K5" s="911" t="n">
        <x:f>H5/I5</x:f>
        <x:v>0.14884993421659037</x:v>
      </x:c>
      <x:c r="L5" s="923" t="n">
        <x:f>'价格均衡_修复'!W16</x:f>
        <x:v>12650</x:v>
      </x:c>
      <x:c r="M5" s="928" t="n">
        <x:f>'价格均衡_修复'!Y16</x:f>
        <x:v>103432.14309999999</x:v>
      </x:c>
      <x:c r="N5" s="909" t="n">
        <x:v>11.21155029291821</x:v>
      </x:c>
      <x:c r="O5" s="912" t="n">
        <x:f>J5-N5</x:f>
        <x:v>-0.06889597723231944</x:v>
      </x:c>
      <x:c r="P5" s="898" t="str">
        <x:v>短期自给率先随巨龙/玉龙爬坡上升，随后受需求增长和存量矿衰减影响趋稳</x:v>
      </x:c>
      <x:c r="R5" s="898" t="str">
        <x:v>新能源发电与储能设备</x:v>
      </x:c>
      <x:c r="S5" s="912" t="n">
        <x:f>'需求_统一'!B20*'需求预测_中国'!B6/'需求预测_用途'!B6</x:f>
        <x:v>0.8001276799489281</x:v>
      </x:c>
      <x:c r="T5" s="912" t="n">
        <x:f>'需求_统一'!C20*'需求预测_中国'!C6/'需求预测_用途'!C6</x:f>
        <x:v>0.8789021008424636</x:v>
      </x:c>
      <x:c r="U5" s="912" t="n">
        <x:f>'需求_统一'!D20*'需求预测_中国'!D6/'需求预测_用途'!D6</x:f>
        <x:v>0.9469427037106163</x:v>
      </x:c>
      <x:c r="V5" s="912" t="n">
        <x:f>'需求_统一'!E20*'需求预测_中国'!E6/'需求预测_用途'!E6</x:f>
        <x:v>1.0232653779305387</x:v>
      </x:c>
      <x:c r="W5" s="912" t="n">
        <x:f>'需求_统一'!F20*'需求预测_中国'!F6/'需求预测_用途'!F6</x:f>
        <x:v>1.1104249880005599</x:v>
      </x:c>
      <x:c r="X5" s="912" t="n">
        <x:f>'需求_统一'!G20*'需求预测_中国'!G6/'需求预测_用途'!G6</x:f>
        <x:v>1.189067062672354</x:v>
      </x:c>
      <x:c r="Y5" s="912" t="n">
        <x:f>'需求_统一'!H20*'需求预测_中国'!H6/'需求预测_用途'!H6</x:f>
        <x:v>1.2376938505437511</x:v>
      </x:c>
      <x:c r="Z5" s="912" t="n">
        <x:f>'需求_统一'!I20*'需求预测_中国'!I6/'需求预测_用途'!I6</x:f>
        <x:v>1.2886847487398698</x:v>
      </x:c>
      <x:c r="AA5" s="912" t="n">
        <x:f>'需求_统一'!J20*'需求预测_中国'!J6/'需求预测_用途'!J6</x:f>
        <x:v>1.3370809397287904</x:v>
      </x:c>
      <x:c r="AB5" s="912" t="n">
        <x:f>'需求_统一'!K20*'需求预测_中国'!K6/'需求预测_用途'!K6</x:f>
        <x:v>1.383205892498117</x:v>
      </x:c>
      <x:c r="AC5" s="912" t="n">
        <x:f>'需求_统一'!L20*'需求预测_中国'!L6/'需求预测_用途'!L6</x:f>
        <x:v>1.4272934192231426</x:v>
      </x:c>
    </x:row>
    <x:row r="6">
      <x:c r="A6" s="935" t="n">
        <x:v>2027</x:v>
      </x:c>
      <x:c r="B6" s="910" t="n">
        <x:f>U10</x:f>
        <x:v>16.69562749820394</x:v>
      </x:c>
      <x:c r="C6" s="910" t="n">
        <x:v>0</x:v>
      </x:c>
      <x:c r="D6" s="910" t="n">
        <x:f>B6+C6</x:f>
        <x:v>16.69562749820394</x:v>
      </x:c>
      <x:c r="E6" s="910" t="n">
        <x:f>'主模型假设'!$D$9*'主模型假设'!$D$16</x:f>
        <x:v>3.5080351891199997</x:v>
      </x:c>
      <x:c r="F6" s="910" t="n">
        <x:v>0</x:v>
      </x:c>
      <x:c r="G6" s="910" t="n">
        <x:f>E6+F6</x:f>
        <x:v>3.5080351891199997</x:v>
      </x:c>
      <x:c r="H6" s="910" t="n">
        <x:f>U19</x:f>
        <x:v>1.993434944</x:v>
      </x:c>
      <x:c r="I6" s="910" t="n">
        <x:f>D6-G6</x:f>
        <x:v>13.187592309083941</x:v>
      </x:c>
      <x:c r="J6" s="910" t="n">
        <x:f>I6-H6</x:f>
        <x:v>11.19415736508394</x:v>
      </x:c>
      <x:c r="K6" s="911" t="n">
        <x:f>H6/I6</x:f>
        <x:v>0.1511598855408104</x:v>
      </x:c>
      <x:c r="L6" s="923" t="n">
        <x:f>'价格均衡_修复'!W17</x:f>
        <x:v>11300</x:v>
      </x:c>
      <x:c r="M6" s="928" t="n">
        <x:f>'价格均衡_修复'!Y17</x:f>
        <x:v>91747.8188</x:v>
      </x:c>
      <x:c r="N6" s="909" t="n">
        <x:v>11.330232448127562</x:v>
      </x:c>
      <x:c r="O6" s="912" t="n">
        <x:f>J6-N6</x:f>
        <x:v>-0.1360750830436217</x:v>
      </x:c>
      <x:c r="P6" s="898" t="str">
        <x:v>短期自给率先随巨龙/玉龙爬坡上升，随后受需求增长和存量矿衰减影响趋稳</x:v>
      </x:c>
      <x:c r="R6" s="898" t="str">
        <x:v>建筑与建筑电气化</x:v>
      </x:c>
      <x:c r="S6" s="912" t="n">
        <x:f>'需求_统一'!B21*'需求预测_中国'!B7/'需求预测_用途'!B7</x:f>
        <x:v>2.5003989998404</x:v>
      </x:c>
      <x:c r="T6" s="912" t="n">
        <x:f>'需求_统一'!C21*'需求预测_中国'!C7/'需求预测_用途'!C7</x:f>
        <x:v>2.372492917423166</x:v>
      </x:c>
      <x:c r="U6" s="912" t="n">
        <x:f>'需求_统一'!D21*'需求预测_中国'!D7/'需求预测_用途'!D7</x:f>
        <x:v>2.299649012523156</x:v>
      </x:c>
      <x:c r="V6" s="912" t="n">
        <x:f>'需求_统一'!E21*'需求预测_中国'!E7/'需求预测_用途'!E7</x:f>
        <x:v>2.274200060959249</x:v>
      </x:c>
      <x:c r="W6" s="912" t="n">
        <x:f>'需求_统一'!F21*'需求预测_中国'!F7/'需求预测_用途'!F7</x:f>
        <x:v>2.267652227722029</x:v>
      </x:c>
      <x:c r="X6" s="912" t="n">
        <x:f>'需求_统一'!G21*'需求预测_中国'!G7/'需求预测_用途'!G7</x:f>
        <x:v>2.279947947393975</x:v>
      </x:c>
      <x:c r="Y6" s="912" t="n">
        <x:f>'需求_统一'!H21*'需求预测_中国'!H7/'需求预测_用途'!H7</x:f>
        <x:v>2.2921029854286594</x:v>
      </x:c>
      <x:c r="Z6" s="912" t="n">
        <x:f>'需求_统一'!I21*'需求预测_中国'!I7/'需求预测_用途'!I7</x:f>
        <x:v>2.3039701967981427</x:v>
      </x:c>
      <x:c r="AA6" s="912" t="n">
        <x:f>'需求_统一'!J21*'需求预测_中国'!J7/'需求预测_用途'!J7</x:f>
        <x:v>2.3155538882191844</x:v>
      </x:c>
      <x:c r="AB6" s="912" t="n">
        <x:f>'需求_统一'!K21*'需求预测_中国'!K7/'需求预测_用途'!K7</x:f>
        <x:v>2.3299677956628457</x:v>
      </x:c>
      <x:c r="AC6" s="912" t="n">
        <x:f>'需求_统一'!L21*'需求预测_中国'!L7/'需求预测_用途'!L7</x:f>
        <x:v>2.3441522330001074</x:v>
      </x:c>
    </x:row>
    <x:row r="7">
      <x:c r="A7" s="935" t="n">
        <x:v>2028</x:v>
      </x:c>
      <x:c r="B7" s="910" t="n">
        <x:f>V10</x:f>
        <x:v>17.14345446433917</x:v>
      </x:c>
      <x:c r="C7" s="910" t="n">
        <x:f>'价格均衡_修复'!T18*(B7/'价格均衡_修复'!F18)</x:f>
        <x:v>0.05733304400309655</x:v>
      </x:c>
      <x:c r="D7" s="910" t="n">
        <x:f>B7+C7</x:f>
        <x:v>17.20078750834227</x:v>
      </x:c>
      <x:c r="E7" s="910" t="n">
        <x:f>'主模型假设'!$E$9*'主模型假设'!$E$16</x:f>
        <x:v>3.5663940585095997</x:v>
      </x:c>
      <x:c r="F7" s="910" t="n">
        <x:f>'价格均衡_修复'!S18*'主模型假设'!$E$16</x:f>
        <x:v>-0.07156278610506803</x:v>
      </x:c>
      <x:c r="G7" s="910" t="n">
        <x:f>E7+F7</x:f>
        <x:v>3.494831272404532</x:v>
      </x:c>
      <x:c r="H7" s="910" t="n">
        <x:f>V19</x:f>
        <x:v>2.022929233772</x:v>
      </x:c>
      <x:c r="I7" s="910" t="n">
        <x:f>D7-G7</x:f>
        <x:v>13.705956235937737</x:v>
      </x:c>
      <x:c r="J7" s="910" t="n">
        <x:f>I7-H7</x:f>
        <x:v>11.683027002165737</x:v>
      </x:c>
      <x:c r="K7" s="911" t="n">
        <x:f>H7/I7</x:f>
        <x:v>0.14759489954212557</x:v>
      </x:c>
      <x:c r="L7" s="923" t="n">
        <x:f>'价格均衡_修复'!W18</x:f>
        <x:v>9367.927315955287</x:v>
      </x:c>
      <x:c r="M7" s="928" t="n">
        <x:f>'价格均衡_修复'!Y18</x:f>
        <x:v>75525.14807810848</x:v>
      </x:c>
      <x:c r="N7" s="909" t="n">
        <x:v>11.575575888236525</x:v>
      </x:c>
      <x:c r="O7" s="912" t="n">
        <x:f>J7-N7</x:f>
        <x:v>0.10745111392921203</x:v>
      </x:c>
      <x:c r="P7" s="898" t="str">
        <x:v>短期自给率先随巨龙/玉龙爬坡上升，随后受需求增长和存量矿衰减影响趋稳</x:v>
      </x:c>
      <x:c r="R7" s="898" t="str">
        <x:v>工业机械与一般电气设备</x:v>
      </x:c>
      <x:c r="S7" s="912" t="n">
        <x:f>'需求_统一'!B22*'需求预测_中国'!B8/'需求预测_用途'!B8</x:f>
        <x:v>2.1003351598659363</x:v>
      </x:c>
      <x:c r="T7" s="912" t="n">
        <x:f>'需求_统一'!C22*'需求预测_中国'!C8/'需求预测_用途'!C8</x:f>
        <x:v>2.106071181081267</x:v>
      </x:c>
      <x:c r="U7" s="912" t="n">
        <x:f>'需求_统一'!D22*'需求预测_中国'!D8/'需求预测_用途'!D8</x:f>
        <x:v>2.117832667567211</x:v>
      </x:c>
      <x:c r="V7" s="912" t="n">
        <x:f>'需求_统一'!E22*'需求预测_中国'!E8/'需求预测_用途'!E8</x:f>
        <x:v>2.152219590069396</x:v>
      </x:c>
      <x:c r="W7" s="912" t="n">
        <x:f>'需求_统一'!F22*'需求预测_中国'!F8/'需求预测_用途'!F8</x:f>
        <x:v>2.1851005566170554</x:v>
      </x:c>
      <x:c r="X7" s="912" t="n">
        <x:f>'需求_统一'!G22*'需求预测_中国'!G8/'需求预测_用途'!G8</x:f>
        <x:v>2.217919748184165</x:v>
      </x:c>
      <x:c r="Y7" s="912" t="n">
        <x:f>'需求_统一'!H22*'需求预测_中国'!H8/'需求预测_用途'!H8</x:f>
        <x:v>2.242677704694008</x:v>
      </x:c>
      <x:c r="Z7" s="912" t="n">
        <x:f>'需求_统一'!I22*'需求预测_中国'!I8/'需求预测_用途'!I8</x:f>
        <x:v>2.2672099370940813</x:v>
      </x:c>
      <x:c r="AA7" s="912" t="n">
        <x:f>'需求_统一'!J22*'需求预测_中国'!J8/'需求预测_用途'!J8</x:f>
        <x:v>2.28991224844824</x:v>
      </x:c>
      <x:c r="AB7" s="912" t="n">
        <x:f>'需求_统一'!K22*'需求预测_中国'!K8/'需求预测_用途'!K8</x:f>
        <x:v>2.3123460188290275</x:v>
      </x:c>
      <x:c r="AC7" s="912" t="n">
        <x:f>'需求_统一'!L22*'需求预测_中国'!L8/'需求预测_用途'!L8</x:f>
        <x:v>2.3369811251991903</x:v>
      </x:c>
    </x:row>
    <x:row r="8">
      <x:c r="A8" s="935" t="n">
        <x:v>2029</x:v>
      </x:c>
      <x:c r="B8" s="910" t="n">
        <x:f>W10</x:f>
        <x:v>17.597259455863203</x:v>
      </x:c>
      <x:c r="C8" s="910" t="n">
        <x:f>'价格均衡_修复'!T19*(B8/'价格均衡_修复'!F19)</x:f>
        <x:v>-0.044421726837805486</x:v>
      </x:c>
      <x:c r="D8" s="910" t="n">
        <x:f>B8+C8</x:f>
        <x:v>17.5528377290254</x:v>
      </x:c>
      <x:c r="E8" s="910" t="n">
        <x:f>'主模型假设'!$F$9*'主模型假设'!$F$16</x:f>
        <x:v>3.6253384263359996</x:v>
      </x:c>
      <x:c r="F8" s="910" t="n">
        <x:f>'价格均衡_修复'!S19*'主模型假设'!$F$16</x:f>
        <x:v>0.04991803938352027</x:v>
      </x:c>
      <x:c r="G8" s="910" t="n">
        <x:f>E8+F8</x:f>
        <x:v>3.67525646571952</x:v>
      </x:c>
      <x:c r="H8" s="910" t="n">
        <x:f>W19</x:f>
        <x:v>2.043977482950936</x:v>
      </x:c>
      <x:c r="I8" s="910" t="n">
        <x:f>D8-G8</x:f>
        <x:v>13.877581263305878</x:v>
      </x:c>
      <x:c r="J8" s="910" t="n">
        <x:f>I8-H8</x:f>
        <x:v>11.833603780354942</x:v>
      </x:c>
      <x:c r="K8" s="911" t="n">
        <x:f>H8/I8</x:f>
        <x:v>0.14728629176580485</x:v>
      </x:c>
      <x:c r="L8" s="923" t="n">
        <x:f>'价格均衡_修复'!W19</x:f>
        <x:v>10211.093904726116</x:v>
      </x:c>
      <x:c r="M8" s="928" t="n">
        <x:f>'价格均衡_修复'!Y19</x:f>
        <x:v>81972.52979073396</x:v>
      </x:c>
      <x:c r="N8" s="909" t="n">
        <x:v>11.84813370421517</x:v>
      </x:c>
      <x:c r="O8" s="912" t="n">
        <x:f>J8-N8</x:f>
        <x:v>-0.014529923860228777</x:v>
      </x:c>
      <x:c r="P8" s="898" t="str">
        <x:v>短期自给率先随巨龙/玉龙爬坡上升，随后受需求增长和存量矿衰减影响趋稳</x:v>
      </x:c>
      <x:c r="R8" s="898" t="str">
        <x:v>消费品、家电与数字基础设施</x:v>
      </x:c>
      <x:c r="S8" s="912" t="n">
        <x:f>'需求_统一'!B23*'需求预测_中国'!B9/'需求预测_用途'!B9</x:f>
        <x:v>4.600734159706336</x:v>
      </x:c>
      <x:c r="T8" s="912" t="n">
        <x:f>'需求_统一'!C23*'需求预测_中国'!C9/'需求预测_用途'!C9</x:f>
        <x:v>4.629409634269911</x:v>
      </x:c>
      <x:c r="U8" s="912" t="n">
        <x:f>'需求_统一'!D23*'需求预测_中国'!D9/'需求预测_用途'!D9</x:f>
        <x:v>4.659145948007319</x:v>
      </x:c>
      <x:c r="V8" s="912" t="n">
        <x:f>'需求_统一'!E23*'需求预测_中国'!E9/'需求预测_用途'!E9</x:f>
        <x:v>4.7401624494588175</x:v>
      </x:c>
      <x:c r="W8" s="912" t="n">
        <x:f>'需求_统一'!F23*'需求预测_中国'!F9/'需求预测_用途'!F9</x:f>
        <x:v>4.820741695125845</x:v>
      </x:c>
      <x:c r="X8" s="912" t="n">
        <x:f>'需求_统一'!G23*'需求预测_中国'!G9/'需求预测_用途'!G9</x:f>
        <x:v>4.899302868270243</x:v>
      </x:c>
      <x:c r="Y8" s="912" t="n">
        <x:f>'需求_统一'!H23*'需求预测_中国'!H9/'需求预测_用途'!H9</x:f>
        <x:v>4.946165600039272</x:v>
      </x:c>
      <x:c r="Z8" s="912" t="n">
        <x:f>'需求_统一'!I23*'需求预测_中国'!I9/'需求预测_用途'!I9</x:f>
        <x:v>4.987812843708589</x:v>
      </x:c>
      <x:c r="AA8" s="912" t="n">
        <x:f>'需求_统一'!J23*'需求预测_中国'!J9/'需求预测_用途'!J9</x:f>
        <x:v>5.028600958258079</x:v>
      </x:c>
      <x:c r="AB8" s="912" t="n">
        <x:f>'需求_统一'!K23*'需求预测_中国'!K9/'需求预测_用途'!K9</x:f>
        <x:v>5.065958592840303</x:v>
      </x:c>
      <x:c r="AC8" s="912" t="n">
        <x:f>'需求_统一'!L23*'需求预测_中国'!L9/'需求预测_用途'!L9</x:f>
        <x:v>5.102541460884139</x:v>
      </x:c>
    </x:row>
    <x:row r="9">
      <x:c r="A9" s="935" t="n">
        <x:v>2030</x:v>
      </x:c>
      <x:c r="B9" s="910" t="n">
        <x:f>X10</x:f>
        <x:v>18.033427584168813</x:v>
      </x:c>
      <x:c r="C9" s="910" t="n">
        <x:f>'价格均衡_修复'!T20*(B9/'价格均衡_修复'!F20)</x:f>
        <x:v>-0.1391677827236528</x:v>
      </x:c>
      <x:c r="D9" s="910" t="n">
        <x:f>B9+C9</x:f>
        <x:v>17.89425980144516</x:v>
      </x:c>
      <x:c r="E9" s="910" t="n">
        <x:f>'主模型假设'!$G$9*'主模型假设'!$G$16</x:f>
        <x:v>3.684857134287</x:v>
      </x:c>
      <x:c r="F9" s="910" t="n">
        <x:f>'价格均衡_修复'!S20*'主模型假设'!$G$16</x:f>
        <x:v>0.1421841174226756</x:v>
      </x:c>
      <x:c r="G9" s="910" t="n">
        <x:f>E9+F9</x:f>
        <x:v>3.8270412517096752</x:v>
      </x:c>
      <x:c r="H9" s="910" t="n">
        <x:f>X19</x:f>
        <x:v>2.061477244073625</x:v>
      </x:c>
      <x:c r="I9" s="910" t="n">
        <x:f>D9-G9</x:f>
        <x:v>14.067218549735484</x:v>
      </x:c>
      <x:c r="J9" s="910" t="n">
        <x:f>I9-H9</x:f>
        <x:v>12.005741305661859</x:v>
      </x:c>
      <x:c r="K9" s="911" t="n">
        <x:f>H9/I9</x:f>
        <x:v>0.14654476553308318</x:v>
      </x:c>
      <x:c r="L9" s="923" t="n">
        <x:f>'价格均衡_修复'!W20</x:f>
        <x:v>10970.086238024813</x:v>
      </x:c>
      <x:c r="M9" s="928" t="n">
        <x:f>'价格均衡_修复'!Y20</x:f>
        <x:v>87814.66272848958</x:v>
      </x:c>
      <x:c r="N9" s="909" t="n">
        <x:v>12.138738215619075</x:v>
      </x:c>
      <x:c r="O9" s="912" t="n">
        <x:f>J9-N9</x:f>
        <x:v>-0.1329969099572157</x:v>
      </x:c>
      <x:c r="P9" s="898" t="str">
        <x:v>短期自给率先随巨龙/玉龙爬坡上升，随后受需求增长和存量矿衰减影响趋稳</x:v>
      </x:c>
      <x:c r="R9" s="898" t="str">
        <x:v>其他及统计残差</x:v>
      </x:c>
      <x:c r="S9" s="912" t="n">
        <x:f>'需求_统一'!B24*'需求预测_中国'!B10/'需求预测_用途'!B10</x:f>
        <x:v>1.7502792998882803</x:v>
      </x:c>
      <x:c r="T9" s="912" t="n">
        <x:f>'需求_统一'!C24*'需求预测_中国'!C10/'需求预测_用途'!C10</x:f>
        <x:v>1.739987584083223</x:v>
      </x:c>
      <x:c r="U9" s="912" t="n">
        <x:f>'需求_统一'!D24*'需求预测_中国'!D10/'需求预测_用途'!D10</x:f>
        <x:v>1.726771513517943</x:v>
      </x:c>
      <x:c r="V9" s="912" t="n">
        <x:f>'需求_统一'!E24*'需求预测_中国'!E10/'需求预测_用途'!E10</x:f>
        <x:v>1.7322189581471847</x:v>
      </x:c>
      <x:c r="W9" s="912" t="n">
        <x:f>'需求_统一'!F24*'需求预测_中国'!F10/'需求预测_用途'!F10</x:f>
        <x:v>1.7376339068378273</x:v>
      </x:c>
      <x:c r="X9" s="912" t="n">
        <x:f>'需求_统一'!G24*'需求预测_中国'!G10/'需求预测_用途'!G10</x:f>
        <x:v>1.7430160838918638</x:v>
      </x:c>
      <x:c r="Y9" s="912" t="n">
        <x:f>'需求_统一'!H24*'需求预测_中国'!H10/'需求预测_用途'!H10</x:f>
        <x:v>1.741554293264638</x:v>
      </x:c>
      <x:c r="Z9" s="912" t="n">
        <x:f>'需求_统一'!I24*'需求预测_中国'!I10/'需求预测_用途'!I10</x:f>
        <x:v>1.7400707863326565</x:v>
      </x:c>
      <x:c r="AA9" s="912" t="n">
        <x:f>'需求_统一'!J24*'需求预测_中国'!J10/'需求预测_用途'!J10</x:f>
        <x:v>1.738565545709695</x:v>
      </x:c>
      <x:c r="AB9" s="912" t="n">
        <x:f>'需求_统一'!K24*'需求预测_中国'!K10/'需求预测_用途'!K10</x:f>
        <x:v>1.7370385554445689</x:v>
      </x:c>
      <x:c r="AC9" s="912" t="n">
        <x:f>'需求_统一'!L24*'需求预测_中国'!L10/'需求预测_用途'!L10</x:f>
        <x:v>1.7354898010321862</x:v>
      </x:c>
    </x:row>
    <x:row r="10">
      <x:c r="A10" s="935" t="n">
        <x:v>2031</x:v>
      </x:c>
      <x:c r="B10" s="910" t="n">
        <x:f>Y10</x:f>
        <x:v>18.344231170034274</x:v>
      </x:c>
      <x:c r="C10" s="910" t="n">
        <x:f>'价格均衡_修复'!T21*(B10/'价格均衡_修复'!F21)</x:f>
        <x:v>-0.225094332235989</x:v>
      </x:c>
      <x:c r="D10" s="910" t="n">
        <x:f>B10+C10</x:f>
        <x:v>18.119136837798283</x:v>
      </x:c>
      <x:c r="E10" s="910" t="n">
        <x:f>'主模型假设'!$H$9*'主模型假设'!$H$16</x:f>
        <x:v>3.7449379883772</x:v>
      </x:c>
      <x:c r="F10" s="910" t="n">
        <x:f>'价格均衡_修复'!S21*'主模型假设'!$H$16</x:f>
        <x:v>0.19693952703217954</x:v>
      </x:c>
      <x:c r="G10" s="910" t="n">
        <x:f>E10+F10</x:f>
        <x:v>3.9418775154093795</x:v>
      </x:c>
      <x:c r="H10" s="910" t="n">
        <x:f>Y19</x:f>
        <x:v>2.0791760989720416</x:v>
      </x:c>
      <x:c r="I10" s="910" t="n">
        <x:f>D10-G10</x:f>
        <x:v>14.177259322388904</x:v>
      </x:c>
      <x:c r="J10" s="910" t="n">
        <x:f>I10-H10</x:f>
        <x:v>12.098083223416863</x:v>
      </x:c>
      <x:c r="K10" s="911" t="n">
        <x:f>H10/I10</x:f>
        <x:v>0.14665571473948993</x:v>
      </x:c>
      <x:c r="L10" s="923" t="n">
        <x:f>'价格均衡_修复'!W21</x:f>
        <x:v>11460.278342133364</x:v>
      </x:c>
      <x:c r="M10" s="928" t="n">
        <x:f>'价格均衡_修复'!Y21</x:f>
        <x:v>91476.5009884916</x:v>
      </x:c>
      <x:c r="N10" s="909" t="n">
        <x:v>12.396886848398035</x:v>
      </x:c>
      <x:c r="O10" s="912" t="n">
        <x:f>J10-N10</x:f>
        <x:v>-0.2988036249811721</x:v>
      </x:c>
      <x:c r="P10" s="898" t="str">
        <x:v>短期自给率先随巨龙/玉龙爬坡上升，随后受需求增长和存量矿衰减影响趋稳</x:v>
      </x:c>
      <x:c r="R10" s="898" t="str">
        <x:v>合计</x:v>
      </x:c>
      <x:c r="S10" s="912" t="n">
        <x:f>SUM(S3:S9)</x:f>
        <x:v>16.252593498962604</x:v>
      </x:c>
      <x:c r="T10" s="912" t="n">
        <x:f>SUM(T3:T9)</x:f>
        <x:v>16.44401839568589</x:v>
      </x:c>
      <x:c r="U10" s="912" t="n">
        <x:f>SUM(U3:U9)</x:f>
        <x:v>16.69562749820394</x:v>
      </x:c>
      <x:c r="V10" s="912" t="n">
        <x:f>SUM(V3:V9)</x:f>
        <x:v>17.14345446433917</x:v>
      </x:c>
      <x:c r="W10" s="912" t="n">
        <x:f>SUM(W3:W9)</x:f>
        <x:v>17.597259455863203</x:v>
      </x:c>
      <x:c r="X10" s="912" t="n">
        <x:f>SUM(X3:X9)</x:f>
        <x:v>18.033427584168813</x:v>
      </x:c>
      <x:c r="Y10" s="912" t="n">
        <x:f>SUM(Y3:Y9)</x:f>
        <x:v>18.344231170034274</x:v>
      </x:c>
      <x:c r="Z10" s="912" t="n">
        <x:f>SUM(Z3:Z9)</x:f>
        <x:v>18.639673512009676</x:v>
      </x:c>
      <x:c r="AA10" s="912" t="n">
        <x:f>SUM(AA3:AA9)</x:f>
        <x:v>18.903128502627176</x:v>
      </x:c>
      <x:c r="AB10" s="912" t="n">
        <x:f>SUM(AB3:AB9)</x:f>
        <x:v>19.146713650837604</x:v>
      </x:c>
      <x:c r="AC10" s="912" t="n">
        <x:f>SUM(AC3:AC9)</x:f>
        <x:v>19.376574542572392</x:v>
      </x:c>
    </x:row>
    <x:row r="11">
      <x:c r="A11" s="935" t="n">
        <x:v>2032</x:v>
      </x:c>
      <x:c r="B11" s="910" t="n">
        <x:f>Z10</x:f>
        <x:v>18.639673512009676</x:v>
      </x:c>
      <x:c r="C11" s="910" t="n">
        <x:f>'价格均衡_修复'!T22*(B11/'价格均衡_修复'!F22)</x:f>
        <x:v>-0.3051002390550174</x:v>
      </x:c>
      <x:c r="D11" s="910" t="n">
        <x:f>B11+C11</x:f>
        <x:v>18.334573272954657</x:v>
      </x:c>
      <x:c r="E11" s="910" t="n">
        <x:f>'主模型假设'!$I$9*'主模型假设'!$I$16</x:f>
        <x:v>3.8055677110020003</x:v>
      </x:c>
      <x:c r="F11" s="910" t="n">
        <x:f>'价格均衡_修复'!S22*'主模型假设'!$I$16</x:f>
        <x:v>0.24916308059122896</x:v>
      </x:c>
      <x:c r="G11" s="910" t="n">
        <x:f>E11+F11</x:f>
        <x:v>4.054730791593229</x:v>
      </x:c>
      <x:c r="H11" s="910" t="n">
        <x:f>Z19</x:f>
        <x:v>2.097071658495877</x:v>
      </x:c>
      <x:c r="I11" s="910" t="n">
        <x:f>D11-G11</x:f>
        <x:v>14.279842481361428</x:v>
      </x:c>
      <x:c r="J11" s="910" t="n">
        <x:f>I11-H11</x:f>
        <x:v>12.18277082286555</x:v>
      </x:c>
      <x:c r="K11" s="911" t="n">
        <x:f>H11/I11</x:f>
        <x:v>0.1468553775178579</x:v>
      </x:c>
      <x:c r="L11" s="923" t="n">
        <x:f>'价格均衡_修复'!W22</x:f>
        <x:v>12033.103575113772</x:v>
      </x:c>
      <x:c r="M11" s="928" t="n">
        <x:f>'价格均衡_修复'!Y22</x:f>
        <x:v>95773.60843352544</x:v>
      </x:c>
      <x:c r="N11" s="909" t="n">
        <x:v>12.634048695376642</x:v>
      </x:c>
      <x:c r="O11" s="912" t="n">
        <x:f>J11-N11</x:f>
        <x:v>-0.45127787251109197</x:v>
      </x:c>
      <x:c r="P11" s="898" t="str">
        <x:v>短期自给率先随巨龙/玉龙爬坡上升，随后受需求增长和存量矿衰减影响趋稳</x:v>
      </x:c>
    </x:row>
    <x:row r="12">
      <x:c r="A12" s="935" t="n">
        <x:v>2033</x:v>
      </x:c>
      <x:c r="B12" s="910" t="n">
        <x:f>AA10</x:f>
        <x:v>18.903128502627176</x:v>
      </x:c>
      <x:c r="C12" s="910" t="n">
        <x:f>'价格均衡_修复'!T23*(B12/'价格均衡_修复'!F23)</x:f>
        <x:v>-0.39453853413386614</x:v>
      </x:c>
      <x:c r="D12" s="910" t="n">
        <x:f>B12+C12</x:f>
        <x:v>18.50858996849331</x:v>
      </x:c>
      <x:c r="E12" s="910" t="n">
        <x:f>'主模型假设'!$J$9*'主模型假设'!$J$16</x:f>
        <x:v>3.8667318910560002</x:v>
      </x:c>
      <x:c r="F12" s="910" t="n">
        <x:f>'价格均衡_修复'!S23*'主模型假设'!$J$16</x:f>
        <x:v>0.30264330292745206</x:v>
      </x:c>
      <x:c r="G12" s="910" t="n">
        <x:f>E12+F12</x:f>
        <x:v>4.169375193983452</x:v>
      </x:c>
      <x:c r="H12" s="910" t="n">
        <x:f>AA19</x:f>
        <x:v>2.1113736834393264</x:v>
      </x:c>
      <x:c r="I12" s="910" t="n">
        <x:f>D12-G12</x:f>
        <x:v>14.339214774509859</x:v>
      </x:c>
      <x:c r="J12" s="910" t="n">
        <x:f>I12-H12</x:f>
        <x:v>12.227841091070532</x:v>
      </x:c>
      <x:c r="K12" s="911" t="n">
        <x:f>H12/I12</x:f>
        <x:v>0.14724472132132474</x:v>
      </x:c>
      <x:c r="L12" s="923" t="n">
        <x:f>'价格均衡_修复'!W23</x:f>
        <x:v>12748.776494559292</x:v>
      </x:c>
      <x:c r="M12" s="928" t="n">
        <x:f>'价格均衡_修复'!Y23</x:f>
        <x:v>101178.19648594047</x:v>
      </x:c>
      <x:c r="N12" s="909" t="n">
        <x:v>12.851145045458505</x:v>
      </x:c>
      <x:c r="O12" s="912" t="n">
        <x:f>J12-N12</x:f>
        <x:v>-0.623303954387973</x:v>
      </x:c>
      <x:c r="P12" s="898" t="str">
        <x:v>短期自给率先随巨龙/玉龙爬坡上升，随后受需求增长和存量矿衰减影响趋稳</x:v>
      </x:c>
    </x:row>
    <x:row r="13" ht="22" customHeight="1">
      <x:c r="A13" s="935" t="n">
        <x:v>2034</x:v>
      </x:c>
      <x:c r="B13" s="910" t="n">
        <x:f>AB10</x:f>
        <x:v>19.146713650837604</x:v>
      </x:c>
      <x:c r="C13" s="910" t="n">
        <x:f>'价格均衡_修复'!T24*(B13/'价格均衡_修复'!F24)</x:f>
        <x:v>-0.5105448850940552</x:v>
      </x:c>
      <x:c r="D13" s="910" t="n">
        <x:f>B13+C13</x:f>
        <x:v>18.636168765743548</x:v>
      </x:c>
      <x:c r="E13" s="910" t="n">
        <x:f>'主模型假设'!$K$9*'主模型假设'!$K$16</x:f>
        <x:v>3.9284149324056004</x:v>
      </x:c>
      <x:c r="F13" s="910" t="n">
        <x:f>'价格均衡_修复'!S24*'主模型假设'!$K$16</x:f>
        <x:v>0.3491690857661533</x:v>
      </x:c>
      <x:c r="G13" s="910" t="n">
        <x:f>E13+F13</x:f>
        <x:v>4.277584018171754</x:v>
      </x:c>
      <x:c r="H13" s="910" t="n">
        <x:f>AB19</x:f>
        <x:v>2.1220798416720545</x:v>
      </x:c>
      <x:c r="I13" s="910" t="n">
        <x:f>D13-G13</x:f>
        <x:v>14.358584747571793</x:v>
      </x:c>
      <x:c r="J13" s="910" t="n">
        <x:f>I13-H13</x:f>
        <x:v>12.23650490589974</x:v>
      </x:c>
      <x:c r="K13" s="911" t="n">
        <x:f>H13/I13</x:f>
        <x:v>0.14779171338811253</x:v>
      </x:c>
      <x:c r="L13" s="923" t="n">
        <x:f>'价格均衡_修复'!W24</x:f>
        <x:v>13407.945652763636</x:v>
      </x:c>
      <x:c r="M13" s="928" t="n">
        <x:f>'价格均衡_修复'!Y24</x:f>
        <x:v>106102.90908826672</x:v>
      </x:c>
      <x:c r="N13" s="909" t="n">
        <x:v>13.045124507312533</x:v>
      </x:c>
      <x:c r="O13" s="912" t="n">
        <x:f>J13-N13</x:f>
        <x:v>-0.8086196014127935</x:v>
      </x:c>
      <x:c r="P13" s="898" t="str">
        <x:v>短期自给率先随巨龙/玉龙爬坡上升，随后受需求增长和存量矿衰减影响趋稳</x:v>
      </x:c>
      <x:c r="R13" s="794" t="str">
        <x:v>中国国内矿山供给桥</x:v>
      </x:c>
      <x:c r="S13" s="794"/>
      <x:c r="T13" s="794"/>
      <x:c r="U13" s="794"/>
      <x:c r="V13" s="794"/>
      <x:c r="W13" s="794"/>
      <x:c r="X13" s="794"/>
      <x:c r="Y13" s="794"/>
      <x:c r="Z13" s="794"/>
      <x:c r="AA13" s="794"/>
      <x:c r="AB13" s="794"/>
      <x:c r="AC13" s="794"/>
    </x:row>
    <x:row r="14">
      <x:c r="A14" s="935" t="n">
        <x:v>2035</x:v>
      </x:c>
      <x:c r="B14" s="910" t="n">
        <x:f>AC10</x:f>
        <x:v>19.376574542572392</x:v>
      </x:c>
      <x:c r="C14" s="910" t="n">
        <x:f>'价格均衡_修复'!T25*(B14/'价格均衡_修复'!F25)</x:f>
        <x:v>-0.6446159975396932</x:v>
      </x:c>
      <x:c r="D14" s="910" t="n">
        <x:f>B14+C14</x:f>
        <x:v>18.7319585450327</x:v>
      </x:c>
      <x:c r="E14" s="910" t="n">
        <x:f>'主模型假设'!$L$9*'主模型假设'!$L$16</x:f>
        <x:v>3.9906</x:v>
      </x:c>
      <x:c r="F14" s="910" t="n">
        <x:f>'价格均衡_修复'!S25*'主模型假设'!$L$16</x:f>
        <x:v>0.39827544246224533</x:v>
      </x:c>
      <x:c r="G14" s="910" t="n">
        <x:f>E14+F14</x:f>
        <x:v>4.388875442462245</x:v>
      </x:c>
      <x:c r="H14" s="910" t="n">
        <x:f>AC19</x:f>
        <x:v>2.12918782902429</x:v>
      </x:c>
      <x:c r="I14" s="910" t="n">
        <x:f>D14-G14</x:f>
        <x:v>14.343083102570455</x:v>
      </x:c>
      <x:c r="J14" s="910" t="n">
        <x:f>I14-H14</x:f>
        <x:v>12.213895273546164</x:v>
      </x:c>
      <x:c r="K14" s="911" t="n">
        <x:f>H14/I14</x:f>
        <x:v>0.14844701197071875</x:v>
      </x:c>
      <x:c r="L14" s="923" t="n">
        <x:f>'价格均衡_修复'!W25</x:f>
        <x:v>14114.25729597015</x:v>
      </x:c>
      <x:c r="M14" s="928" t="n">
        <x:f>'价格均衡_修复'!Y25</x:f>
        <x:v>111369.4505063194</x:v>
      </x:c>
      <x:c r="N14" s="909" t="n">
        <x:v>13.214956574300684</x:v>
      </x:c>
      <x:c r="O14" s="912" t="n">
        <x:f>J14-N14</x:f>
        <x:v>-1.00106130075452</x:v>
      </x:c>
      <x:c r="P14" s="898" t="str">
        <x:v>短期自给率先随巨龙/玉龙爬坡上升，随后受需求增长和存量矿衰减影响趋稳</x:v>
      </x:c>
      <x:c r="R14" s="800" t="str">
        <x:v>项目</x:v>
      </x:c>
      <x:c r="S14" s="800" t="n">
        <x:v>2025</x:v>
      </x:c>
      <x:c r="T14" s="800" t="n">
        <x:v>2026</x:v>
      </x:c>
      <x:c r="U14" s="800" t="n">
        <x:v>2027</x:v>
      </x:c>
      <x:c r="V14" s="800" t="n">
        <x:v>2028</x:v>
      </x:c>
      <x:c r="W14" s="800" t="n">
        <x:v>2029</x:v>
      </x:c>
      <x:c r="X14" s="800" t="n">
        <x:v>2030</x:v>
      </x:c>
      <x:c r="Y14" s="800" t="n">
        <x:v>2031</x:v>
      </x:c>
      <x:c r="Z14" s="800" t="n">
        <x:v>2032</x:v>
      </x:c>
      <x:c r="AA14" s="800" t="n">
        <x:v>2033</x:v>
      </x:c>
      <x:c r="AB14" s="800" t="n">
        <x:v>2034</x:v>
      </x:c>
      <x:c r="AC14" s="800" t="n">
        <x:v>2035</x:v>
      </x:c>
    </x:row>
    <x:row r="15">
      <x:c r="R15" s="898" t="str">
        <x:v>2025跟踪项目基线</x:v>
      </x:c>
      <x:c r="S15" s="912" t="n">
        <x:f>SUM('项目爬坡'!J4:J5)/1000</x:f>
        <x:v>0.349</x:v>
      </x:c>
      <x:c r="T15" s="912" t="n">
        <x:f>SUM('项目爬坡'!J4:J5)/1000</x:f>
        <x:v>0.349</x:v>
      </x:c>
      <x:c r="U15" s="912" t="n">
        <x:f>SUM('项目爬坡'!J4:J5)/1000</x:f>
        <x:v>0.349</x:v>
      </x:c>
      <x:c r="V15" s="912" t="n">
        <x:f>SUM('项目爬坡'!J4:J5)/1000</x:f>
        <x:v>0.349</x:v>
      </x:c>
      <x:c r="W15" s="912" t="n">
        <x:f>SUM('项目爬坡'!J4:J5)/1000</x:f>
        <x:v>0.349</x:v>
      </x:c>
      <x:c r="X15" s="912" t="n">
        <x:f>SUM('项目爬坡'!J4:J5)/1000</x:f>
        <x:v>0.349</x:v>
      </x:c>
      <x:c r="Y15" s="912" t="n">
        <x:f>SUM('项目爬坡'!J4:J5)/1000</x:f>
        <x:v>0.349</x:v>
      </x:c>
      <x:c r="Z15" s="912" t="n">
        <x:f>SUM('项目爬坡'!J4:J5)/1000</x:f>
        <x:v>0.349</x:v>
      </x:c>
      <x:c r="AA15" s="912" t="n">
        <x:f>SUM('项目爬坡'!J4:J5)/1000</x:f>
        <x:v>0.349</x:v>
      </x:c>
      <x:c r="AB15" s="912" t="n">
        <x:f>SUM('项目爬坡'!J4:J5)/1000</x:f>
        <x:v>0.349</x:v>
      </x:c>
      <x:c r="AC15" s="912" t="n">
        <x:f>SUM('项目爬坡'!J4:J5)/1000</x:f>
        <x:v>0.349</x:v>
      </x:c>
    </x:row>
    <x:row r="16">
      <x:c r="R16" s="898" t="str">
        <x:v>跟踪项目概率增量 vs 2025</x:v>
      </x:c>
      <x:c r="S16" s="912" t="n">
        <x:f>(('项目爬坡'!J4-'项目爬坡'!J4)*'项目爬坡'!$G4+('项目爬坡'!J5-'项目爬坡'!J5)*'项目爬坡'!$G5)/1000</x:f>
        <x:v>0</x:v>
      </x:c>
      <x:c r="T16" s="912" t="n">
        <x:f>(('项目爬坡'!K4-'项目爬坡'!J4)*'项目爬坡'!$G4+('项目爬坡'!K5-'项目爬坡'!J5)*'项目爬坡'!$G5)/1000</x:f>
        <x:v>0.11605</x:v>
      </x:c>
      <x:c r="U16" s="912" t="n">
        <x:f>(('项目爬坡'!L4-'项目爬坡'!J4)*'项目爬坡'!$G4+('项目爬坡'!L5-'项目爬坡'!J5)*'项目爬坡'!$G5)/1000</x:f>
        <x:v>0.14805000000000001</x:v>
      </x:c>
      <x:c r="V16" s="912" t="n">
        <x:f>(('项目爬坡'!M4-'项目爬坡'!J4)*'项目爬坡'!$G4+('项目爬坡'!M5-'项目爬坡'!J5)*'项目爬坡'!$G5)/1000</x:f>
        <x:v>0.16044999999999998</x:v>
      </x:c>
      <x:c r="W16" s="912" t="n">
        <x:f>(('项目爬坡'!N4-'项目爬坡'!J4)*'项目爬坡'!$G4+('项目爬坡'!N5-'项目爬坡'!J5)*'项目爬坡'!$G5)/1000</x:f>
        <x:v>0.16419999999999998</x:v>
      </x:c>
      <x:c r="X16" s="912" t="n">
        <x:f>(('项目爬坡'!O4-'项目爬坡'!J4)*'项目爬坡'!$G4+('项目爬坡'!O5-'项目爬坡'!J5)*'项目爬坡'!$G5)/1000</x:f>
        <x:v>0.16419999999999998</x:v>
      </x:c>
      <x:c r="Y16" s="912" t="n">
        <x:f>(('项目爬坡'!P4-'项目爬坡'!J4)*'项目爬坡'!$G4+('项目爬坡'!P5-'项目爬坡'!J5)*'项目爬坡'!$G5)/1000</x:f>
        <x:v>0.16419999999999998</x:v>
      </x:c>
      <x:c r="Z16" s="912" t="n">
        <x:f>(('项目爬坡'!Q4-'项目爬坡'!J4)*'项目爬坡'!$G4+('项目爬坡'!Q5-'项目爬坡'!J5)*'项目爬坡'!$G5)/1000</x:f>
        <x:v>0.16419999999999998</x:v>
      </x:c>
      <x:c r="AA16" s="912" t="n">
        <x:f>(('项目爬坡'!R4-'项目爬坡'!J4)*'项目爬坡'!$G4+('项目爬坡'!R5-'项目爬坡'!J5)*'项目爬坡'!$G5)/1000</x:f>
        <x:v>0.16419999999999998</x:v>
      </x:c>
      <x:c r="AB16" s="912" t="n">
        <x:f>(('项目爬坡'!S4-'项目爬坡'!J4)*'项目爬坡'!$G4+('项目爬坡'!S5-'项目爬坡'!J5)*'项目爬坡'!$G5)/1000</x:f>
        <x:v>0.16419999999999998</x:v>
      </x:c>
      <x:c r="AC16" s="912" t="n">
        <x:f>(('项目爬坡'!T4-'项目爬坡'!J4)*'项目爬坡'!$G4+('项目爬坡'!T5-'项目爬坡'!J5)*'项目爬坡'!$G5)/1000</x:f>
        <x:v>0.16419999999999998</x:v>
      </x:c>
    </x:row>
    <x:row r="17" ht="20" customHeight="1">
      <x:c r="A17"/>
      <x:c r="B17"/>
      <x:c r="C17"/>
      <x:c r="D17"/>
      <x:c r="E17"/>
      <x:c r="F17"/>
      <x:c r="G17"/>
      <x:c r="H17"/>
      <x:c r="I17"/>
      <x:c r="J17"/>
      <x:c r="K17"/>
      <x:c r="R17" s="898" t="str">
        <x:v>未跟踪存量矿剩余</x:v>
      </x:c>
      <x:c r="S17" s="912" t="n">
        <x:f>(1.8-SUM('项目爬坡'!J4:J5)/1000)*(1-'主模型假设'!$B$19)^( 2025-2025 )</x:f>
        <x:v>1.451</x:v>
      </x:c>
      <x:c r="T17" s="912" t="n">
        <x:f>(1.8-SUM('项目爬坡'!J4:J5)/1000)*(1-'主模型假设'!$C$19)^( 2026-2025 )</x:f>
        <x:v>1.433588</x:v>
      </x:c>
      <x:c r="U17" s="912" t="n">
        <x:f>(1.8-SUM('项目爬坡'!J4:J5)/1000)*(1-'主模型假设'!$D$19)^( 2027-2025 )</x:f>
        <x:v>1.416384944</x:v>
      </x:c>
      <x:c r="V17" s="912" t="n">
        <x:f>(1.8-SUM('项目爬坡'!J4:J5)/1000)*(1-'主模型假设'!$E$19)^( 2028-2025 )</x:f>
        <x:v>1.399388324672</x:v>
      </x:c>
      <x:c r="W17" s="912" t="n">
        <x:f>(1.8-SUM('项目爬坡'!J4:J5)/1000)*(1-'主模型假设'!$F$19)^( 2029-2025 )</x:f>
        <x:v>1.382595664775936</x:v>
      </x:c>
      <x:c r="X17" s="912" t="n">
        <x:f>(1.8-SUM('项目爬坡'!J4:J5)/1000)*(1-'主模型假设'!$G$19)^( 2030-2025 )</x:f>
        <x:v>1.3660045167986248</x:v>
      </x:c>
      <x:c r="Y17" s="912" t="n">
        <x:f>(1.8-SUM('项目爬坡'!J4:J5)/1000)*(1-'主模型假设'!$H$19)^( 2031-2025 )</x:f>
        <x:v>1.3496124625970414</x:v>
      </x:c>
      <x:c r="Z17" s="912" t="n">
        <x:f>(1.8-SUM('项目爬坡'!J4:J5)/1000)*(1-'主模型假设'!$I$19)^( 2032-2025 )</x:f>
        <x:v>1.3334171130458767</x:v>
      </x:c>
      <x:c r="AA17" s="912" t="n">
        <x:f>(1.8-SUM('项目爬坡'!J4:J5)/1000)*(1-'主模型假设'!$J$19)^( 2033-2025 )</x:f>
        <x:v>1.3174161076893265</x:v>
      </x:c>
      <x:c r="AB17" s="912" t="n">
        <x:f>(1.8-SUM('项目爬坡'!J4:J5)/1000)*(1-'主模型假设'!$K$19)^( 2034-2025 )</x:f>
        <x:v>1.3016071143970547</x:v>
      </x:c>
      <x:c r="AC17" s="912" t="n">
        <x:f>(1.8-SUM('项目爬坡'!J4:J5)/1000)*(1-'主模型假设'!$L$19)^( 2035-2025 )</x:f>
        <x:v>1.2859878290242899</x:v>
      </x:c>
    </x:row>
    <x:row r="18" ht="34" customHeight="1">
      <x:c r="A18"/>
      <x:c r="B18"/>
      <x:c r="C18"/>
      <x:c r="D18"/>
      <x:c r="E18"/>
      <x:c r="F18"/>
      <x:c r="G18"/>
      <x:c r="H18"/>
      <x:c r="I18"/>
      <x:c r="J18"/>
      <x:c r="K18"/>
      <x:c r="R18" s="898" t="str">
        <x:v>其他矿山/棕地累计增量</x:v>
      </x:c>
      <x:c r="S18" s="912" t="n">
        <x:f>'主模型假设'!$B$18</x:f>
        <x:v>0</x:v>
      </x:c>
      <x:c r="T18" s="912" t="n">
        <x:f>'主模型假设'!$C$18</x:f>
        <x:v>0.05</x:v>
      </x:c>
      <x:c r="U18" s="912" t="n">
        <x:f>'主模型假设'!$D$18</x:f>
        <x:v>0.08</x:v>
      </x:c>
      <x:c r="V18" s="912" t="n">
        <x:f>'主模型假设'!$E$18</x:f>
        <x:v>0.1140909091</x:v>
      </x:c>
      <x:c r="W18" s="912" t="n">
        <x:f>'主模型假设'!$F$18</x:f>
        <x:v>0.148181818175</x:v>
      </x:c>
      <x:c r="X18" s="912" t="n">
        <x:f>'主模型假设'!$G$18</x:f>
        <x:v>0.182272727275</x:v>
      </x:c>
      <x:c r="Y18" s="912" t="n">
        <x:f>'主模型假设'!$H$18</x:f>
        <x:v>0.216363636375</x:v>
      </x:c>
      <x:c r="Z18" s="912" t="n">
        <x:f>'主模型假设'!$I$18</x:f>
        <x:v>0.25045454545</x:v>
      </x:c>
      <x:c r="AA18" s="912" t="n">
        <x:f>'主模型假设'!$J$18</x:f>
        <x:v>0.28075757575</x:v>
      </x:c>
      <x:c r="AB18" s="912" t="n">
        <x:f>'主模型假设'!$K$18</x:f>
        <x:v>0.307272727275</x:v>
      </x:c>
      <x:c r="AC18" s="912" t="n">
        <x:f>'主模型假设'!$L$18</x:f>
        <x:v>0.33</x:v>
      </x:c>
    </x:row>
    <x:row r="19" ht="34" customHeight="1">
      <x:c r="A19"/>
      <x:c r="B19"/>
      <x:c r="C19"/>
      <x:c r="D19"/>
      <x:c r="E19"/>
      <x:c r="F19"/>
      <x:c r="G19"/>
      <x:c r="H19"/>
      <x:c r="I19"/>
      <x:c r="J19"/>
      <x:c r="K19"/>
      <x:c r="R19" s="898" t="str">
        <x:v>国内矿山供给</x:v>
      </x:c>
      <x:c r="S19" s="912" t="n">
        <x:f>SUM(S15:S18)</x:f>
        <x:v>1.8</x:v>
      </x:c>
      <x:c r="T19" s="912" t="n">
        <x:f>SUM(T15:T18)</x:f>
        <x:v>1.948638</x:v>
      </x:c>
      <x:c r="U19" s="912" t="n">
        <x:f>SUM(U15:U18)</x:f>
        <x:v>1.993434944</x:v>
      </x:c>
      <x:c r="V19" s="912" t="n">
        <x:f>SUM(V15:V18)</x:f>
        <x:v>2.022929233772</x:v>
      </x:c>
      <x:c r="W19" s="912" t="n">
        <x:f>SUM(W15:W18)</x:f>
        <x:v>2.043977482950936</x:v>
      </x:c>
      <x:c r="X19" s="912" t="n">
        <x:f>SUM(X15:X18)</x:f>
        <x:v>2.061477244073625</x:v>
      </x:c>
      <x:c r="Y19" s="912" t="n">
        <x:f>SUM(Y15:Y18)</x:f>
        <x:v>2.0791760989720416</x:v>
      </x:c>
      <x:c r="Z19" s="912" t="n">
        <x:f>SUM(Z15:Z18)</x:f>
        <x:v>2.097071658495877</x:v>
      </x:c>
      <x:c r="AA19" s="912" t="n">
        <x:f>SUM(AA15:AA18)</x:f>
        <x:v>2.1113736834393264</x:v>
      </x:c>
      <x:c r="AB19" s="912" t="n">
        <x:f>SUM(AB15:AB18)</x:f>
        <x:v>2.1220798416720545</x:v>
      </x:c>
      <x:c r="AC19" s="912" t="n">
        <x:f>SUM(AC15:AC18)</x:f>
        <x:v>2.12918782902429</x:v>
      </x:c>
    </x:row>
    <x:row r="20" ht="34" customHeight="1">
      <x:c r="A20"/>
      <x:c r="B20"/>
      <x:c r="C20"/>
      <x:c r="D20"/>
      <x:c r="E20"/>
      <x:c r="F20"/>
      <x:c r="G20"/>
      <x:c r="H20"/>
      <x:c r="I20"/>
      <x:c r="J20"/>
      <x:c r="K20"/>
    </x:row>
  </x:sheetData>
  <x:mergeCells>
    <x:mergeCell ref="A1:P1"/>
    <x:mergeCell ref="A2:P2"/>
    <x:mergeCell ref="R1:AC1"/>
    <x:mergeCell ref="R13:AC13"/>
  </x:mergeCells>
  <x:pageMargins left="0.7" right="0.7" top="0.75" bottom="0.75" header="0.3" footer="0.3"/>
</x:worksheet>
</file>

<file path=xl/worksheets/sheet3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42" hidden="0" customWidth="1"/>
    <x:col min="19" max="19" width="3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</x:cols>
  <x:sheetData>
    <x:row r="1" ht="28" customHeight="1">
      <x:c r="A1" s="616" t="str">
        <x:v>【Legacy/原始对照】全球铜价预测：供需缺口 × 新增供给成本 × 价格弹性</x:v>
      </x:c>
      <x:c r="B1" s="616" t="str">
        <x:v>全球铜价预测：供需缺口 × 新增供给成本 × 价格弹性</x:v>
      </x:c>
      <x:c r="C1" s="616" t="str">
        <x:v>全球铜价预测：供需缺口 × 新增供给成本 × 价格弹性</x:v>
      </x:c>
      <x:c r="D1" s="616" t="str">
        <x:v>全球铜价预测：供需缺口 × 新增供给成本 × 价格弹性</x:v>
      </x:c>
      <x:c r="E1" s="616" t="str">
        <x:v>全球铜价预测：供需缺口 × 新增供给成本 × 价格弹性</x:v>
      </x:c>
      <x:c r="F1" s="616" t="str">
        <x:v>全球铜价预测：供需缺口 × 新增供给成本 × 价格弹性</x:v>
      </x:c>
      <x:c r="G1" s="616" t="str">
        <x:v>全球铜价预测：供需缺口 × 新增供给成本 × 价格弹性</x:v>
      </x:c>
      <x:c r="H1" s="616" t="str">
        <x:v>全球铜价预测：供需缺口 × 新增供给成本 × 价格弹性</x:v>
      </x:c>
      <x:c r="I1" s="616" t="str">
        <x:v>全球铜价预测：供需缺口 × 新增供给成本 × 价格弹性</x:v>
      </x:c>
      <x:c r="J1" s="616" t="str">
        <x:v>全球铜价预测：供需缺口 × 新增供给成本 × 价格弹性</x:v>
      </x:c>
      <x:c r="K1" s="616" t="str">
        <x:v>全球铜价预测：供需缺口 × 新增供给成本 × 价格弹性</x:v>
      </x:c>
      <x:c r="L1" s="616" t="str">
        <x:v>全球铜价预测：供需缺口 × 新增供给成本 × 价格弹性</x:v>
      </x:c>
      <x:c r="M1" s="616" t="str">
        <x:v>全球铜价预测：供需缺口 × 新增供给成本 × 价格弹性</x:v>
      </x:c>
      <x:c r="N1" s="616" t="str">
        <x:v>全球铜价预测：供需缺口 × 新增供给成本 × 价格弹性</x:v>
      </x:c>
      <x:c r="O1" s="616" t="str">
        <x:v>全球铜价预测：供需缺口 × 新增供给成本 × 价格弹性</x:v>
      </x:c>
      <x:c r="P1" s="616" t="str">
        <x:v>全球铜价预测：供需缺口 × 新增供给成本 × 价格弹性</x:v>
      </x:c>
      <x:c r="Q1" s="616" t="str">
        <x:v>全球铜价预测：供需缺口 × 新增供给成本 × 价格弹性</x:v>
      </x:c>
      <x:c r="R1" s="616" t="str">
        <x:v>全球铜价预测：供需缺口 × 新增供给成本 × 价格弹性</x:v>
      </x:c>
      <x:c r="S1" s="616" t="str">
        <x:v>全球铜价预测：供需缺口 × 新增供给成本 × 价格弹性</x:v>
      </x:c>
      <x:c r="T1" s="616" t="str">
        <x:v>全球铜价预测：供需缺口 × 新增供给成本 × 价格弹性</x:v>
      </x:c>
    </x:row>
    <x:row r="3">
      <x:c r="A3" s="655" t="str">
        <x:v>年份</x:v>
      </x:c>
      <x:c r="B3" s="655" t="str">
        <x:v>熊市静态平衡率</x:v>
      </x:c>
      <x:c r="C3" s="655" t="str">
        <x:v>熊市成本锚 (US$/lb)</x:v>
      </x:c>
      <x:c r="D3" s="655" t="str">
        <x:v>熊市宏观/库存系数</x:v>
      </x:c>
      <x:c r="E3" s="655" t="str">
        <x:v>熊市价格 (US$/t)</x:v>
      </x:c>
      <x:c r="F3" s="655" t="str">
        <x:v>基准静态平衡率</x:v>
      </x:c>
      <x:c r="G3" s="655" t="str">
        <x:v>基准成本锚 (US$/lb)</x:v>
      </x:c>
      <x:c r="H3" s="655" t="str">
        <x:v>基准宏观/库存系数</x:v>
      </x:c>
      <x:c r="I3" s="655" t="str">
        <x:v>基准价格 (US$/t)</x:v>
      </x:c>
      <x:c r="J3" s="655" t="str">
        <x:v>牛市静态平衡率</x:v>
      </x:c>
      <x:c r="K3" s="655" t="str">
        <x:v>牛市成本锚 (US$/lb)</x:v>
      </x:c>
      <x:c r="L3" s="655" t="str">
        <x:v>牛市宏观/库存系数</x:v>
      </x:c>
      <x:c r="M3" s="655" t="str">
        <x:v>牛市价格 (US$/t)</x:v>
      </x:c>
      <x:c r="N3" s="655" t="str">
        <x:v>基准价格 (US$/lb)</x:v>
      </x:c>
      <x:c r="O3" s="655" t="str">
        <x:v>中国含税参考价 (RMB/t)</x:v>
      </x:c>
      <x:c r="P3" s="655" t="str">
        <x:v>综合长期响应弹性</x:v>
      </x:c>
      <x:c r="Q3" s="655" t="str">
        <x:v>运营价格下限 (US$/t)</x:v>
      </x:c>
      <x:c r="R3" s="655" t="str">
        <x:v>状态/校验</x:v>
      </x:c>
      <x:c r="T3" s="622" t="str">
        <x:v>年份</x:v>
      </x:c>
      <x:c r="U3" s="622" t="str">
        <x:v>熊市</x:v>
      </x:c>
      <x:c r="V3" s="622" t="str">
        <x:v>基准</x:v>
      </x:c>
      <x:c r="W3" s="622" t="str">
        <x:v>牛市</x:v>
      </x:c>
    </x:row>
    <x:row r="4">
      <x:c r="A4" t="n">
        <x:v>2025</x:v>
      </x:c>
      <x:c r="B4" s="186" t="n">
        <x:f>'精炼铜供需平衡'!F4</x:f>
        <x:v>0.006383997446401011</x:v>
      </x:c>
      <x:c r="C4" s="184" t="n">
        <x:f>'成本曲线_新项目'!$B$23*'成本模型'!$B$15</x:f>
        <x:v>3.9376</x:v>
      </x:c>
      <x:c r="D4" s="646" t="n">
        <x:f>'铜价模型假设'!C19</x:f>
        <x:v>1</x:v>
      </x:c>
      <x:c r="E4" s="647" t="n">
        <x:f>'铜价历史_年度'!B33</x:f>
        <x:v>9946.881947016753</x:v>
      </x:c>
      <x:c r="F4" s="186" t="n">
        <x:f>'精炼铜供需平衡'!K4</x:f>
        <x:v>0.006383997446401011</x:v>
      </x:c>
      <x:c r="G4" s="184" t="n">
        <x:f>IF(F4&gt;1%,'成本曲线_新项目'!$B$23*'成本模型'!$B$15,IF(F4&gt;=-0.5%,'成本曲线_新项目'!$B$23*'成本模型'!$B$15+((1%-F4)/1.5%)*('成本模型'!$F$15-'成本曲线_新项目'!$B$23*'成本模型'!$B$15),'成本模型'!$F$15+MIN(MAX((-F4-0.5%)/4%,0),1)*('成本模型'!$G$15-'成本模型'!$F$15)))</x:f>
        <x:v>4.026167955879485</x:v>
      </x:c>
      <x:c r="H4" s="646" t="n">
        <x:f>'铜价模型假设'!D19</x:f>
        <x:v>1</x:v>
      </x:c>
      <x:c r="I4" s="647" t="n">
        <x:f>'铜价历史_年度'!B33</x:f>
        <x:v>9946.881947016753</x:v>
      </x:c>
      <x:c r="J4" s="186" t="n">
        <x:f>'精炼铜供需平衡'!P4</x:f>
        <x:v>0.006383997446401011</x:v>
      </x:c>
      <x:c r="K4" s="184" t="n">
        <x:f>'成本模型'!$G$15+MIN(MAX((-J4-2%)/15%,0),1)*('成本模型'!$H$15-'成本模型'!$G$15)</x:f>
        <x:v>4.95</x:v>
      </x:c>
      <x:c r="L4" s="646" t="n">
        <x:f>'铜价模型假设'!E19</x:f>
        <x:v>1</x:v>
      </x:c>
      <x:c r="M4" s="647" t="n">
        <x:f>'铜价历史_年度'!B33</x:f>
        <x:v>9946.881947016753</x:v>
      </x:c>
      <x:c r="N4" s="189" t="n">
        <x:f>I4/2204.62262</x:f>
        <x:v>4.511829760241121</x:v>
      </x:c>
      <x:c r="O4" s="644" t="n">
        <x:f>I4*'铜价模型假设'!F19*1.13*(1+'铜价模型假设'!G19)</x:f>
        <x:v>81575.25417309572</x:v>
      </x:c>
      <x:c r="P4" s="648" t="n">
        <x:f>'铜价模型假设'!B19</x:f>
        <x:v>0.18</x:v>
      </x:c>
      <x:c r="Q4" s="647" t="n">
        <x:f>'成本模型'!$D$15*2204.62262*1.40</x:f>
        <x:v>6666.7788028800005</x:v>
      </x:c>
      <x:c r="R4" s="32" t="str">
        <x:v>2025实际年均价</x:v>
      </x:c>
      <x:c r="T4" t="n">
        <x:f>A4</x:f>
        <x:v>2025</x:v>
      </x:c>
      <x:c r="U4" t="n">
        <x:f>E4</x:f>
        <x:v>9946.881947016753</x:v>
      </x:c>
      <x:c r="V4" t="n">
        <x:f>I4</x:f>
        <x:v>9946.881947016753</x:v>
      </x:c>
      <x:c r="W4" t="n">
        <x:f>M4</x:f>
        <x:v>9946.881947016753</x:v>
      </x:c>
    </x:row>
    <x:row r="5">
      <x:c r="A5" t="n">
        <x:v>2026</x:v>
      </x:c>
      <x:c r="B5" s="186" t="n">
        <x:f>'精炼铜供需平衡'!F5</x:f>
        <x:v>0.017530346485328637</x:v>
      </x:c>
      <x:c r="C5" s="184" t="n">
        <x:f>'成本曲线_新项目'!$B$23*'成本模型'!$B$16</x:f>
        <x:v>4.055728</x:v>
      </x:c>
      <x:c r="D5" s="646" t="n">
        <x:f>'铜价模型假设'!C20</x:f>
        <x:v>1</x:v>
      </x:c>
      <x:c r="E5" s="647" t="n">
        <x:f>'铜价模型假设'!B34</x:f>
        <x:v>10500</x:v>
      </x:c>
      <x:c r="F5" s="186" t="n">
        <x:f>'精炼铜供需平衡'!K5</x:f>
        <x:v>0.003351179887399075</x:v>
      </x:c>
      <x:c r="G5" s="184" t="n">
        <x:f>IF(F5&gt;1%,'成本曲线_新项目'!$B$23*'成本模型'!$B$16,IF(F5&gt;=-0.5%,'成本曲线_新项目'!$B$23*'成本模型'!$B$16+((1%-F5)/1.5%)*('成本模型'!$F$16-'成本曲线_新项目'!$B$23*'成本模型'!$B$16),'成本模型'!$F$16+MIN(MAX((-F5-0.5%)/4%,0),1)*('成本模型'!$G$16-'成本模型'!$F$16)))</x:f>
        <x:v>4.223465320310044</x:v>
      </x:c>
      <x:c r="H5" s="646" t="n">
        <x:f>'铜价模型假设'!D20</x:f>
        <x:v>1</x:v>
      </x:c>
      <x:c r="I5" s="647" t="n">
        <x:f>'铜价模型假设'!B35</x:f>
        <x:v>12650</x:v>
      </x:c>
      <x:c r="J5" s="186" t="n">
        <x:f>'精炼铜供需平衡'!P5</x:f>
        <x:v>-0.0233651739798563</x:v>
      </x:c>
      <x:c r="K5" s="184" t="n">
        <x:f>'成本模型'!$G$16+MIN(MAX((-J5-2%)/15%,0),1)*('成本模型'!$H$16-'成本模型'!$G$16)</x:f>
        <x:v>5.100579677519551</x:v>
      </x:c>
      <x:c r="L5" s="646" t="n">
        <x:f>'铜价模型假设'!E20</x:f>
        <x:v>1</x:v>
      </x:c>
      <x:c r="M5" s="647" t="n">
        <x:f>'铜价模型假设'!B36</x:f>
        <x:v>14500</x:v>
      </x:c>
      <x:c r="N5" s="189" t="n">
        <x:f>I5/2204.62262</x:f>
        <x:v>5.737943485311785</x:v>
      </x:c>
      <x:c r="O5" s="644" t="n">
        <x:f>I5*'铜价模型假设'!F20*1.13*(1+'铜价模型假设'!G20)</x:f>
        <x:v>103432.14309999999</x:v>
      </x:c>
      <x:c r="P5" s="648" t="n">
        <x:f>'铜价模型假设'!B20</x:f>
        <x:v>0.2</x:v>
      </x:c>
      <x:c r="Q5" s="647" t="n">
        <x:f>'成本模型'!$D$16*2204.62262*1.40</x:f>
        <x:v>6866.7821669664</x:v>
      </x:c>
      <x:c r="R5" s="32" t="str">
        <x:v>2026外部预测锚；FRED 1—6月均价约13,070</x:v>
      </x:c>
      <x:c r="T5" t="n">
        <x:f>A5</x:f>
        <x:v>2026</x:v>
      </x:c>
      <x:c r="U5" t="n">
        <x:f>E5</x:f>
        <x:v>10500</x:v>
      </x:c>
      <x:c r="V5" t="n">
        <x:f>I5</x:f>
        <x:v>12650</x:v>
      </x:c>
      <x:c r="W5" t="n">
        <x:f>M5</x:f>
        <x:v>14500</x:v>
      </x:c>
    </x:row>
    <x:row r="6">
      <x:c r="A6" t="n">
        <x:v>2027</x:v>
      </x:c>
      <x:c r="B6" s="186" t="n">
        <x:f>'精炼铜供需平衡'!F6</x:f>
        <x:v>0.039708760691513564</x:v>
      </x:c>
      <x:c r="C6" s="184" t="n">
        <x:f>'成本曲线_新项目'!$B$23*'成本模型'!$B$17</x:f>
        <x:v>4.17739984</x:v>
      </x:c>
      <x:c r="D6" s="646" t="n">
        <x:f>'铜价模型假设'!C21</x:f>
        <x:v>1.02</x:v>
      </x:c>
      <x:c r="E6" s="647" t="n">
        <x:f>MAX(Q6,C6*2204.62262*D6*(1-B6/P6))</x:f>
        <x:v>7839.550980411917</x:v>
      </x:c>
      <x:c r="F6" s="186" t="n">
        <x:f>'精炼铜供需平衡'!K6</x:f>
        <x:v>0.01290231602961376</x:v>
      </x:c>
      <x:c r="G6" s="184" t="n">
        <x:f>IF(F6&gt;1%,'成本曲线_新项目'!$B$23*'成本模型'!$B$17,IF(F6&gt;=-0.5%,'成本曲线_新项目'!$B$23*'成本模型'!$B$17+((1%-F6)/1.5%)*('成本模型'!$F$17-'成本曲线_新项目'!$B$23*'成本模型'!$B$17),'成本模型'!$F$17+MIN(MAX((-F6-0.5%)/4%,0),1)*('成本模型'!$G$17-'成本模型'!$F$17)))</x:f>
        <x:v>4.17739984</x:v>
      </x:c>
      <x:c r="H6" s="646" t="n">
        <x:f>'铜价模型假设'!D21</x:f>
        <x:v>1.3</x:v>
      </x:c>
      <x:c r="I6" s="647" t="n">
        <x:f>MAX(Q6,G6*2204.62262*H6*(1-F6/P6))</x:f>
        <x:v>11328.831584445914</x:v>
      </x:c>
      <x:c r="J6" s="186" t="n">
        <x:f>'精炼铜供需平衡'!P6</x:f>
        <x:v>-0.0351895012395965</x:v>
      </x:c>
      <x:c r="K6" s="184" t="n">
        <x:f>'成本模型'!$G$17+MIN(MAX((-J6-2%)/15%,0),1)*('成本模型'!$H$17-'成本模型'!$G$17)</x:f>
        <x:v>5.261123725119052</x:v>
      </x:c>
      <x:c r="L6" s="646" t="n">
        <x:f>'铜价模型假设'!E21</x:f>
        <x:v>1.15</x:v>
      </x:c>
      <x:c r="M6" s="647" t="n">
        <x:f>MAX(Q6,K6*2204.62262*L6*(1-J6/P6))</x:f>
        <x:v>15294.357377899163</x:v>
      </x:c>
      <x:c r="N6" s="189" t="n">
        <x:f>I6/2204.62262</x:f>
        <x:v>5.138671572028919</x:v>
      </x:c>
      <x:c r="O6" s="644" t="n">
        <x:f>I6*'铜价模型假设'!F21*1.13*(1+'铜价模型假设'!G21)</x:f>
        <x:v>91800.12796002965</x:v>
      </x:c>
      <x:c r="P6" s="648" t="n">
        <x:f>'铜价模型假设'!B21</x:f>
        <x:v>0.24</x:v>
      </x:c>
      <x:c r="Q6" s="647" t="n">
        <x:f>'成本模型'!$D$17*2204.62262*1.40</x:f>
        <x:v>7072.785631975392</x:v>
      </x:c>
      <x:c r="R6" s="32" t="str">
        <x:v>模型预测；静态缺口经弹性和成本锚转化</x:v>
      </x:c>
      <x:c r="T6" t="n">
        <x:f>A6</x:f>
        <x:v>2027</x:v>
      </x:c>
      <x:c r="U6" t="n">
        <x:f>E6</x:f>
        <x:v>7839.550980411917</x:v>
      </x:c>
      <x:c r="V6" t="n">
        <x:f>I6</x:f>
        <x:v>11328.831584445914</x:v>
      </x:c>
      <x:c r="W6" t="n">
        <x:f>M6</x:f>
        <x:v>15294.357377899163</x:v>
      </x:c>
    </x:row>
    <x:row r="7">
      <x:c r="A7" t="n">
        <x:v>2028</x:v>
      </x:c>
      <x:c r="B7" s="186" t="n">
        <x:f>'精炼铜供需平衡'!F7</x:f>
        <x:v>0.06203264815087256</x:v>
      </x:c>
      <x:c r="C7" s="184" t="n">
        <x:f>'成本曲线_新项目'!$B$23*'成本模型'!$B$18</x:f>
        <x:v>4.29436703552</x:v>
      </x:c>
      <x:c r="D7" s="646" t="n">
        <x:f>'铜价模型假设'!C22</x:f>
        <x:v>1</x:v>
      </x:c>
      <x:c r="E7" s="647" t="n">
        <x:f>MAX(Q7,C7*2204.62262*D7*(1-B7/P7))</x:f>
        <x:v>7369.988938176353</x:v>
      </x:c>
      <x:c r="F7" s="186" t="n">
        <x:f>'精炼铜供需平衡'!K7</x:f>
        <x:v>0.015555366566983739</x:v>
      </x:c>
      <x:c r="G7" s="184" t="n">
        <x:f>IF(F7&gt;1%,'成本曲线_新项目'!$B$23*'成本模型'!$B$18,IF(F7&gt;=-0.5%,'成本曲线_新项目'!$B$23*'成本模型'!$B$18+((1%-F7)/1.5%)*('成本模型'!$F$18-'成本曲线_新项目'!$B$23*'成本模型'!$B$18),'成本模型'!$F$18+MIN(MAX((-F7-0.5%)/4%,0),1)*('成本模型'!$G$18-'成本模型'!$F$18)))</x:f>
        <x:v>4.29436703552</x:v>
      </x:c>
      <x:c r="H7" s="646" t="n">
        <x:f>'铜价模型假设'!D22</x:f>
        <x:v>1.28</x:v>
      </x:c>
      <x:c r="I7" s="647" t="n">
        <x:f>MAX(Q7,G7*2204.62262*H7*(1-F7/P7))</x:f>
        <x:v>11445.113813987082</x:v>
      </x:c>
      <x:c r="J7" s="186" t="n">
        <x:f>'精炼铜供需平衡'!P7</x:f>
        <x:v>-0.05351058370825703</x:v>
      </x:c>
      <x:c r="K7" s="184" t="n">
        <x:f>'成本模型'!$G$18+MIN(MAX((-J7-2%)/15%,0),1)*('成本模型'!$H$18-'成本模型'!$G$18)</x:f>
        <x:v>5.420423830108356</x:v>
      </x:c>
      <x:c r="L7" s="646" t="n">
        <x:f>'铜价模型假设'!E22</x:f>
        <x:v>1.14</x:v>
      </x:c>
      <x:c r="M7" s="647" t="n">
        <x:f>MAX(Q7,K7*2204.62262*L7*(1-J7/P7))</x:f>
        <x:v>16226.46605090248</x:v>
      </x:c>
      <x:c r="N7" s="189" t="n">
        <x:f>I7/2204.62262</x:f>
        <x:v>5.191416304159612</x:v>
      </x:c>
      <x:c r="O7" s="644" t="n">
        <x:f>I7*'铜价模型假设'!F22*1.13*(1+'铜价模型假设'!G22)</x:f>
        <x:v>92089.27419111934</x:v>
      </x:c>
      <x:c r="P7" s="648" t="n">
        <x:f>'铜价模型假设'!B22</x:f>
        <x:v>0.28</x:v>
      </x:c>
      <x:c r="Q7" s="647" t="n">
        <x:f>'成本模型'!$D$18*2204.62262*1.40</x:f>
        <x:v>7270.823629670702</x:v>
      </x:c>
      <x:c r="R7" s="32" t="str">
        <x:v>模型预测；静态缺口经弹性和成本锚转化</x:v>
      </x:c>
      <x:c r="T7" t="n">
        <x:f>A7</x:f>
        <x:v>2028</x:v>
      </x:c>
      <x:c r="U7" t="n">
        <x:f>E7</x:f>
        <x:v>7369.988938176353</x:v>
      </x:c>
      <x:c r="V7" t="n">
        <x:f>I7</x:f>
        <x:v>11445.113813987082</x:v>
      </x:c>
      <x:c r="W7" t="n">
        <x:f>M7</x:f>
        <x:v>16226.46605090248</x:v>
      </x:c>
    </x:row>
    <x:row r="8">
      <x:c r="A8" t="n">
        <x:v>2029</x:v>
      </x:c>
      <x:c r="B8" s="186" t="n">
        <x:f>'精炼铜供需平衡'!F8</x:f>
        <x:v>0.0837729696354382</x:v>
      </x:c>
      <x:c r="C8" s="184" t="n">
        <x:f>'成本曲线_新项目'!$B$23*'成本模型'!$B$19</x:f>
        <x:v>4.41460931251456</x:v>
      </x:c>
      <x:c r="D8" s="646" t="n">
        <x:f>'铜价模型假设'!C23</x:f>
        <x:v>0.98</x:v>
      </x:c>
      <x:c r="E8" s="647" t="n">
        <x:f>MAX(Q8,C8*2204.62262*D8*(1-B8/P8))</x:f>
        <x:v>7474.406691301483</x:v>
      </x:c>
      <x:c r="F8" s="186" t="n">
        <x:f>'精炼铜供需平衡'!K8</x:f>
        <x:v>0.012739852944928071</x:v>
      </x:c>
      <x:c r="G8" s="184" t="n">
        <x:f>IF(F8&gt;1%,'成本曲线_新项目'!$B$23*'成本模型'!$B$19,IF(F8&gt;=-0.5%,'成本曲线_新项目'!$B$23*'成本模型'!$B$19+((1%-F8)/1.5%)*('成本模型'!$F$19-'成本曲线_新项目'!$B$23*'成本模型'!$B$19),'成本模型'!$F$19+MIN(MAX((-F8-0.5%)/4%,0),1)*('成本模型'!$G$19-'成本模型'!$F$19)))</x:f>
        <x:v>4.41460931251456</x:v>
      </x:c>
      <x:c r="H8" s="646" t="n">
        <x:f>'铜价模型假设'!D23</x:f>
        <x:v>1.25</x:v>
      </x:c>
      <x:c r="I8" s="647" t="n">
        <x:f>MAX(Q8,G8*2204.62262*H8*(1-F8/P8))</x:f>
        <x:v>11665.719820912716</x:v>
      </x:c>
      <x:c r="J8" s="186" t="n">
        <x:f>'精炼铜供需平衡'!P8</x:f>
        <x:v>-0.07372079013259733</x:v>
      </x:c>
      <x:c r="K8" s="184" t="n">
        <x:f>'成本模型'!$G$19+MIN(MAX((-J8-2%)/15%,0),1)*('成本模型'!$H$19-'成本模型'!$G$19)</x:f>
        <x:v>5.5857908058675525</x:v>
      </x:c>
      <x:c r="L8" s="646" t="n">
        <x:f>'铜价模型假设'!E23</x:f>
        <x:v>1.13</x:v>
      </x:c>
      <x:c r="M8" s="647" t="n">
        <x:f>MAX(Q8,K8*2204.62262*L8*(1-J8/P8))</x:f>
        <x:v>17224.673785581224</x:v>
      </x:c>
      <x:c r="N8" s="189" t="n">
        <x:f>I8/2204.62262</x:f>
        <x:v>5.291481505761161</x:v>
      </x:c>
      <x:c r="O8" s="644" t="n">
        <x:f>I8*'铜价模型假设'!F23*1.13*(1+'铜价模型假设'!G23)</x:f>
        <x:v>93557.42343093727</x:v>
      </x:c>
      <x:c r="P8" s="648" t="n">
        <x:f>'铜价模型假设'!B23</x:f>
        <x:v>0.31</x:v>
      </x:c>
      <x:c r="Q8" s="647" t="n">
        <x:f>'成本模型'!$D$19*2204.62262*1.40</x:f>
        <x:v>7474.406691301483</x:v>
      </x:c>
      <x:c r="R8" s="32" t="str">
        <x:v>模型预测；静态缺口经弹性和成本锚转化</x:v>
      </x:c>
      <x:c r="T8" t="n">
        <x:f>A8</x:f>
        <x:v>2029</x:v>
      </x:c>
      <x:c r="U8" t="n">
        <x:f>E8</x:f>
        <x:v>7474.406691301483</x:v>
      </x:c>
      <x:c r="V8" t="n">
        <x:f>I8</x:f>
        <x:v>11665.719820912716</x:v>
      </x:c>
      <x:c r="W8" t="n">
        <x:f>M8</x:f>
        <x:v>17224.673785581224</x:v>
      </x:c>
    </x:row>
    <x:row r="9">
      <x:c r="A9" t="n">
        <x:v>2030</x:v>
      </x:c>
      <x:c r="B9" s="186" t="n">
        <x:f>'精炼铜供需平衡'!F9</x:f>
        <x:v>0.10159279316948888</x:v>
      </x:c>
      <x:c r="C9" s="184" t="n">
        <x:f>'成本曲线_新项目'!$B$23*'成本模型'!$B$20</x:f>
        <x:v>4.533803763952453</x:v>
      </x:c>
      <x:c r="D9" s="646" t="n">
        <x:f>'铜价模型假设'!C24</x:f>
        <x:v>0.97</x:v>
      </x:c>
      <x:c r="E9" s="647" t="n">
        <x:f>MAX(Q9,C9*2204.62262*D9*(1-B9/P9))</x:f>
        <x:v>7676.215671966622</x:v>
      </x:c>
      <x:c r="F9" s="186" t="n">
        <x:f>'精炼铜供需平衡'!K9</x:f>
        <x:v>0.006208633921029437</x:v>
      </x:c>
      <x:c r="G9" s="184" t="n">
        <x:f>IF(F9&gt;1%,'成本曲线_新项目'!$B$23*'成本模型'!$B$20,IF(F9&gt;=-0.5%,'成本曲线_新项目'!$B$23*'成本模型'!$B$20+((1%-F9)/1.5%)*('成本模型'!$F$20-'成本曲线_新项目'!$B$23*'成本模型'!$B$20),'成本模型'!$F$20+MIN(MAX((-F9-0.5%)/4%,0),1)*('成本模型'!$G$20-'成本模型'!$F$20)))</x:f>
        <x:v>4.640727650250101</x:v>
      </x:c>
      <x:c r="H9" s="646" t="n">
        <x:f>'铜价模型假设'!D24</x:f>
        <x:v>1.18</x:v>
      </x:c>
      <x:c r="I9" s="647" t="n">
        <x:f>MAX(Q9,G9*2204.62262*H9*(1-F9/P9))</x:f>
        <x:v>11852.187956132244</x:v>
      </x:c>
      <x:c r="J9" s="186" t="n">
        <x:f>'精炼铜供需平衡'!P9</x:f>
        <x:v>-0.09562351120157879</x:v>
      </x:c>
      <x:c r="K9" s="184" t="n">
        <x:f>'成本模型'!$G$20+MIN(MAX((-J9-2%)/15%,0),1)*('成本模型'!$H$20-'成本模型'!$G$20)</x:f>
        <x:v>5.7517386040740694</x:v>
      </x:c>
      <x:c r="L9" s="646" t="n">
        <x:f>'铜价模型假设'!E24</x:f>
        <x:v>1.1</x:v>
      </x:c>
      <x:c r="M9" s="647" t="n">
        <x:f>MAX(Q9,K9*2204.62262*L9*(1-J9/P9))</x:f>
        <x:v>17871.396037625615</x:v>
      </x:c>
      <x:c r="N9" s="189" t="n">
        <x:f>I9/2204.62262</x:f>
        <x:v>5.376062029215795</x:v>
      </x:c>
      <x:c r="O9" s="644" t="n">
        <x:f>I9*'铜价模型假设'!F24*1.13*(1+'铜价模型假设'!G24)</x:f>
        <x:v>94875.81641380212</x:v>
      </x:c>
      <x:c r="P9" s="648" t="n">
        <x:f>'铜价模型假设'!B24</x:f>
        <x:v>0.34</x:v>
      </x:c>
      <x:c r="Q9" s="647" t="n">
        <x:f>'成本模型'!$D$20*2204.62262*1.40</x:f>
        <x:v>7676.215671966622</x:v>
      </x:c>
      <x:c r="R9" s="32" t="str">
        <x:v>模型预测；静态缺口经弹性和成本锚转化</x:v>
      </x:c>
      <x:c r="T9" t="n">
        <x:f>A9</x:f>
        <x:v>2030</x:v>
      </x:c>
      <x:c r="U9" t="n">
        <x:f>E9</x:f>
        <x:v>7676.215671966622</x:v>
      </x:c>
      <x:c r="V9" t="n">
        <x:f>I9</x:f>
        <x:v>11852.187956132244</x:v>
      </x:c>
      <x:c r="W9" t="n">
        <x:f>M9</x:f>
        <x:v>17871.396037625615</x:v>
      </x:c>
    </x:row>
    <x:row r="10">
      <x:c r="A10" t="n">
        <x:v>2031</x:v>
      </x:c>
      <x:c r="B10" s="186" t="n">
        <x:f>'精炼铜供需平衡'!F10</x:f>
        <x:v>0.11453776993252103</x:v>
      </x:c>
      <x:c r="C10" s="184" t="n">
        <x:f>'成本曲线_新项目'!$B$23*'成本模型'!$B$21</x:f>
        <x:v>4.647148858051263</x:v>
      </x:c>
      <x:c r="D10" s="646" t="n">
        <x:f>'铜价模型假设'!C25</x:f>
        <x:v>0.97</x:v>
      </x:c>
      <x:c r="E10" s="647" t="n">
        <x:f>MAX(Q10,C10*2204.62262*D10*(1-B10/P10))</x:f>
        <x:v>7868.121063765788</x:v>
      </x:c>
      <x:c r="F10" s="186" t="n">
        <x:f>'精炼铜供需平衡'!K10</x:f>
        <x:v>-0.003428019494471207</x:v>
      </x:c>
      <x:c r="G10" s="184" t="n">
        <x:f>IF(F10&gt;1%,'成本曲线_新项目'!$B$23*'成本模型'!$B$21,IF(F10&gt;=-0.5%,'成本曲线_新项目'!$B$23*'成本模型'!$B$21+((1%-F10)/1.5%)*('成本模型'!$F$21-'成本曲线_新项目'!$B$23*'成本模型'!$B$21),'成本模型'!$F$21+MIN(MAX((-F10-0.5%)/4%,0),1)*('成本模型'!$G$21-'成本模型'!$F$21)))</x:f>
        <x:v>5.035312490820211</x:v>
      </x:c>
      <x:c r="H10" s="646" t="n">
        <x:f>'铜价模型假设'!D25</x:f>
        <x:v>1.15</x:v>
      </x:c>
      <x:c r="I10" s="647" t="n">
        <x:f>MAX(Q10,G10*2204.62262*H10*(1-F10/P10))</x:f>
        <x:v>12884.385330122122</x:v>
      </x:c>
      <x:c r="J10" s="186" t="n">
        <x:f>'精炼铜供需平衡'!P10</x:f>
        <x:v>-0.11881002492918616</x:v>
      </x:c>
      <x:c r="K10" s="184" t="n">
        <x:f>'成本模型'!$G$21+MIN(MAX((-J10-2%)/15%,0),1)*('成本模型'!$H$21-'成本模型'!$G$21)</x:f>
        <x:v>5.911950879739427</x:v>
      </x:c>
      <x:c r="L10" s="646" t="n">
        <x:f>'铜价模型假设'!E25</x:f>
        <x:v>1.09</x:v>
      </x:c>
      <x:c r="M10" s="647" t="n">
        <x:f>MAX(Q10,K10*2204.62262*L10*(1-J10/P10))</x:f>
        <x:v>18768.51683103007</x:v>
      </x:c>
      <x:c r="N10" s="189" t="n">
        <x:f>I10/2204.62262</x:f>
        <x:v>5.844258882784266</x:v>
      </x:c>
      <x:c r="O10" s="644" t="n">
        <x:f>I10*'铜价模型假设'!F25*1.13*(1+'铜价模型假设'!G25)</x:f>
        <x:v>102945.41676389168</x:v>
      </x:c>
      <x:c r="P10" s="648" t="n">
        <x:f>'铜价模型假设'!B25</x:f>
        <x:v>0.37</x:v>
      </x:c>
      <x:c r="Q10" s="647" t="n">
        <x:f>'成本模型'!$D$21*2204.62262*1.40</x:f>
        <x:v>7868.121063765788</x:v>
      </x:c>
      <x:c r="R10" s="32" t="str">
        <x:v>模型预测；静态缺口经弹性和成本锚转化</x:v>
      </x:c>
      <x:c r="T10" t="n">
        <x:f>A10</x:f>
        <x:v>2031</x:v>
      </x:c>
      <x:c r="U10" t="n">
        <x:f>E10</x:f>
        <x:v>7868.121063765788</x:v>
      </x:c>
      <x:c r="V10" t="n">
        <x:f>I10</x:f>
        <x:v>12884.385330122122</x:v>
      </x:c>
      <x:c r="W10" t="n">
        <x:f>M10</x:f>
        <x:v>18768.51683103007</x:v>
      </x:c>
    </x:row>
    <x:row r="11">
      <x:c r="A11" t="n">
        <x:v>2032</x:v>
      </x:c>
      <x:c r="B11" s="186" t="n">
        <x:f>'精炼铜供需平衡'!F11</x:f>
        <x:v>0.12523669662726805</x:v>
      </x:c>
      <x:c r="C11" s="184" t="n">
        <x:f>'成本曲线_新项目'!$B$23*'成本模型'!$B$22</x:f>
        <x:v>4.763327579502545</x:v>
      </x:c>
      <x:c r="D11" s="646" t="n">
        <x:f>'铜价模型假设'!C26</x:f>
        <x:v>0.98</x:v>
      </x:c>
      <x:c r="E11" s="647" t="n">
        <x:f>MAX(Q11,C11*2204.62262*D11*(1-B11/P11))</x:f>
        <x:v>8064.824090359931</x:v>
      </x:c>
      <x:c r="F11" s="186" t="n">
        <x:f>'精炼铜供需平衡'!K11</x:f>
        <x:v>-0.013642139275154409</x:v>
      </x:c>
      <x:c r="G11" s="184" t="n">
        <x:f>IF(F11&gt;1%,'成本曲线_新项目'!$B$23*'成本模型'!$B$22,IF(F11&gt;=-0.5%,'成本曲线_新项目'!$B$23*'成本模型'!$B$22+((1%-F11)/1.5%)*('成本模型'!$F$22-'成本曲线_新项目'!$B$23*'成本模型'!$B$22),'成本模型'!$F$22+MIN(MAX((-F11-0.5%)/4%,0),1)*('成本模型'!$G$22-'成本模型'!$F$22)))</x:f>
        <x:v>5.376350148056375</x:v>
      </x:c>
      <x:c r="H11" s="646" t="n">
        <x:f>'铜价模型假设'!D26</x:f>
        <x:v>1.12</x:v>
      </x:c>
      <x:c r="I11" s="647" t="n">
        <x:f>MAX(Q11,G11*2204.62262*H11*(1-F11/P11))</x:f>
        <x:v>13739.525024593067</x:v>
      </x:c>
      <x:c r="J11" s="186" t="n">
        <x:f>'精炼铜供需平衡'!P11</x:f>
        <x:v>-0.1437389493089891</x:v>
      </x:c>
      <x:c r="K11" s="184" t="n">
        <x:f>'成本模型'!$G$22+MIN(MAX((-J11-2%)/15%,0),1)*('成本模型'!$H$22-'成本模型'!$G$22)</x:f>
        <x:v>6.077843612474326</x:v>
      </x:c>
      <x:c r="L11" s="646" t="n">
        <x:f>'铜价模型假设'!E26</x:f>
        <x:v>1.08</x:v>
      </x:c>
      <x:c r="M11" s="647" t="n">
        <x:f>MAX(Q11,K11*2204.62262*L11*(1-J11/P11))</x:f>
        <x:v>19804.862203679775</x:v>
      </x:c>
      <x:c r="N11" s="189" t="n">
        <x:f>I11/2204.62262</x:f>
        <x:v>6.232143723805694</x:v>
      </x:c>
      <x:c r="O11" s="644" t="n">
        <x:f>I11*'铜价模型假设'!F26*1.13*(1+'铜价模型假设'!G26)</x:f>
        <x:v>109571.43704320742</x:v>
      </x:c>
      <x:c r="P11" s="648" t="n">
        <x:f>'铜价模型假设'!B26</x:f>
        <x:v>0.39</x:v>
      </x:c>
      <x:c r="Q11" s="647" t="n">
        <x:f>'成本模型'!$D$22*2204.62262*1.40</x:f>
        <x:v>8064.824090359931</x:v>
      </x:c>
      <x:c r="R11" s="32" t="str">
        <x:v>模型预测；静态缺口经弹性和成本锚转化</x:v>
      </x:c>
      <x:c r="T11" t="n">
        <x:f>A11</x:f>
        <x:v>2032</x:v>
      </x:c>
      <x:c r="U11" t="n">
        <x:f>E11</x:f>
        <x:v>8064.824090359931</x:v>
      </x:c>
      <x:c r="V11" t="n">
        <x:f>I11</x:f>
        <x:v>13739.525024593067</x:v>
      </x:c>
      <x:c r="W11" t="n">
        <x:f>M11</x:f>
        <x:v>19804.862203679775</x:v>
      </x:c>
    </x:row>
    <x:row r="12">
      <x:c r="A12" t="n">
        <x:v>2033</x:v>
      </x:c>
      <x:c r="B12" s="186" t="n">
        <x:f>'精炼铜供需平衡'!F12</x:f>
        <x:v>0.1303797775585546</x:v>
      </x:c>
      <x:c r="C12" s="184" t="n">
        <x:f>'成本曲线_新项目'!$B$23*'成本模型'!$B$23</x:f>
        <x:v>4.882410768990108</x:v>
      </x:c>
      <x:c r="D12" s="646" t="n">
        <x:f>'铜价模型假设'!C27</x:f>
        <x:v>0.99</x:v>
      </x:c>
      <x:c r="E12" s="647" t="n">
        <x:f>MAX(Q12,C12*2204.62262*D12*(1-B12/P12))</x:f>
        <x:v>8266.44469261893</x:v>
      </x:c>
      <x:c r="F12" s="186" t="n">
        <x:f>'精炼铜供需平衡'!K12</x:f>
        <x:v>-0.024576234465334433</x:v>
      </x:c>
      <x:c r="G12" s="184" t="n">
        <x:f>IF(F12&gt;1%,'成本曲线_新项目'!$B$23*'成本模型'!$B$23,IF(F12&gt;=-0.5%,'成本曲线_新项目'!$B$23*'成本模型'!$B$23+((1%-F12)/1.5%)*('成本模型'!$F$23-'成本曲线_新项目'!$B$23*'成本模型'!$B$23),'成本模型'!$F$23+MIN(MAX((-F12-0.5%)/4%,0),1)*('成本模型'!$G$23-'成本模型'!$F$23)))</x:f>
        <x:v>5.729376587328787</x:v>
      </x:c>
      <x:c r="H12" s="646" t="n">
        <x:f>'铜价模型假设'!D27</x:f>
        <x:v>1.1</x:v>
      </x:c>
      <x:c r="I12" s="647" t="n">
        <x:f>MAX(Q12,G12*2204.62262*H12*(1-F12/P12))</x:f>
        <x:v>14727.072643111476</x:v>
      </x:c>
      <x:c r="J12" s="186" t="n">
        <x:f>'精炼铜供需平衡'!P12</x:f>
        <x:v>-0.16900144508808093</x:v>
      </x:c>
      <x:c r="K12" s="184" t="n">
        <x:f>'成本模型'!$G$23+MIN(MAX((-J12-2%)/15%,0),1)*('成本模型'!$H$23-'成本模型'!$G$23)</x:f>
        <x:v>6.248584178828962</x:v>
      </x:c>
      <x:c r="L12" s="646" t="n">
        <x:f>'铜价模型假设'!E27</x:f>
        <x:v>1.07</x:v>
      </x:c>
      <x:c r="M12" s="647" t="n">
        <x:f>MAX(Q12,K12*2204.62262*L12*(1-J12/P12))</x:f>
        <x:v>20815.91244741152</x:v>
      </x:c>
      <x:c r="N12" s="189" t="n">
        <x:f>I12/2204.62262</x:f>
        <x:v>6.6800877889529575</x:v>
      </x:c>
      <x:c r="O12" s="644" t="n">
        <x:f>I12*'铜价模型假设'!F27*1.13*(1+'铜价模型假设'!G27)</x:f>
        <x:v>117225.03881803593</x:v>
      </x:c>
      <x:c r="P12" s="648" t="n">
        <x:f>'铜价模型假设'!B27</x:f>
        <x:v>0.41</x:v>
      </x:c>
      <x:c r="Q12" s="647" t="n">
        <x:f>'成本模型'!$D$23*2204.62262*1.40</x:f>
        <x:v>8266.44469261893</x:v>
      </x:c>
      <x:c r="R12" s="32" t="str">
        <x:v>模型预测；静态缺口经弹性和成本锚转化</x:v>
      </x:c>
      <x:c r="T12" t="n">
        <x:f>A12</x:f>
        <x:v>2033</x:v>
      </x:c>
      <x:c r="U12" t="n">
        <x:f>E12</x:f>
        <x:v>8266.44469261893</x:v>
      </x:c>
      <x:c r="V12" t="n">
        <x:f>I12</x:f>
        <x:v>14727.072643111476</x:v>
      </x:c>
      <x:c r="W12" t="n">
        <x:f>M12</x:f>
        <x:v>20815.91244741152</x:v>
      </x:c>
    </x:row>
    <x:row r="13">
      <x:c r="A13" t="n">
        <x:v>2034</x:v>
      </x:c>
      <x:c r="B13" s="186" t="n">
        <x:f>'精炼铜供需平衡'!F13</x:f>
        <x:v>0.13594643632320433</x:v>
      </x:c>
      <x:c r="C13" s="184" t="n">
        <x:f>'成本曲线_新项目'!$B$23*'成本模型'!$B$24</x:f>
        <x:v>5.004471038214861</x:v>
      </x:c>
      <x:c r="D13" s="646" t="n">
        <x:f>'铜价模型假设'!C28</x:f>
        <x:v>1</x:v>
      </x:c>
      <x:c r="E13" s="647" t="n">
        <x:f>MAX(Q13,C13*2204.62262*D13*(1-B13/P13))</x:f>
        <x:v>8473.105809934403</x:v>
      </x:c>
      <x:c r="F13" s="186" t="n">
        <x:f>'精炼铜供需平衡'!K13</x:f>
        <x:v>-0.03524150270064894</x:v>
      </x:c>
      <x:c r="G13" s="184" t="n">
        <x:f>IF(F13&gt;1%,'成本曲线_新项目'!$B$23*'成本模型'!$B$24,IF(F13&gt;=-0.5%,'成本曲线_新项目'!$B$23*'成本模型'!$B$24+((1%-F13)/1.5%)*('成本模型'!$F$24-'成本曲线_新项目'!$B$23*'成本模型'!$B$24),'成本模型'!$F$24+MIN(MAX((-F13-0.5%)/4%,0),1)*('成本模型'!$G$24-'成本模型'!$F$24)))</x:f>
        <x:v>6.091184795496512</x:v>
      </x:c>
      <x:c r="H13" s="646" t="n">
        <x:f>'铜价模型假设'!D28</x:f>
        <x:v>1.07</x:v>
      </x:c>
      <x:c r="I13" s="647" t="n">
        <x:f>MAX(Q13,G13*2204.62262*H13*(1-F13/P13))</x:f>
        <x:v>15546.398880507924</x:v>
      </x:c>
      <x:c r="J13" s="186" t="n">
        <x:f>'精炼铜供需平衡'!P13</x:f>
        <x:v>-0.19371100465273042</x:v>
      </x:c>
      <x:c r="K13" s="184" t="n">
        <x:f>'成本模型'!$G$24+MIN(MAX((-J13-2%)/15%,0),1)*('成本模型'!$H$24-'成本模型'!$G$24)</x:f>
        <x:v>6.405560248019835</x:v>
      </x:c>
      <x:c r="L13" s="646" t="n">
        <x:f>'铜价模型假设'!E28</x:f>
        <x:v>1.06</x:v>
      </x:c>
      <x:c r="M13" s="647" t="n">
        <x:f>MAX(Q13,K13*2204.62262*L13*(1-J13/P13))</x:f>
        <x:v>21712.618207277745</x:v>
      </x:c>
      <x:c r="N13" s="189" t="n">
        <x:f>I13/2204.62262</x:f>
        <x:v>7.0517279190884485</x:v>
      </x:c>
      <x:c r="O13" s="644" t="n">
        <x:f>I13*'铜价模型假设'!F28*1.13*(1+'铜价模型假设'!G28)</x:f>
        <x:v>123511.68661699607</x:v>
      </x:c>
      <x:c r="P13" s="648" t="n">
        <x:f>'铜价模型假设'!B28</x:f>
        <x:v>0.43</x:v>
      </x:c>
      <x:c r="Q13" s="647" t="n">
        <x:f>'成本模型'!$D$24*2204.62262*1.40</x:f>
        <x:v>8473.105809934403</x:v>
      </x:c>
      <x:c r="R13" s="32" t="str">
        <x:v>模型预测；静态缺口经弹性和成本锚转化</x:v>
      </x:c>
      <x:c r="T13" t="n">
        <x:f>A13</x:f>
        <x:v>2034</x:v>
      </x:c>
      <x:c r="U13" t="n">
        <x:f>E13</x:f>
        <x:v>8473.105809934403</x:v>
      </x:c>
      <x:c r="V13" t="n">
        <x:f>I13</x:f>
        <x:v>15546.398880507924</x:v>
      </x:c>
      <x:c r="W13" t="n">
        <x:f>M13</x:f>
        <x:v>21712.618207277745</x:v>
      </x:c>
    </x:row>
    <x:row r="14">
      <x:c r="A14" t="n">
        <x:v>2035</x:v>
      </x:c>
      <x:c r="B14" s="186" t="n">
        <x:f>'精炼铜供需平衡'!F14</x:f>
        <x:v>0.14113800899725293</x:v>
      </x:c>
      <x:c r="C14" s="184" t="n">
        <x:f>'成本曲线_新项目'!$B$23*'成本模型'!$B$25</x:f>
        <x:v>5.129582814170232</x:v>
      </x:c>
      <x:c r="D14" s="646" t="n">
        <x:f>'铜价模型假设'!C29</x:f>
        <x:v>1</x:v>
      </x:c>
      <x:c r="E14" s="647" t="n">
        <x:f>MAX(Q14,C14*2204.62262*D14*(1-B14/P14))</x:f>
        <x:v>8684.933455182761</x:v>
      </x:c>
      <x:c r="F14" s="186" t="n">
        <x:f>'精炼铜供需平衡'!K14</x:f>
        <x:v>-0.04490437201745521</x:v>
      </x:c>
      <x:c r="G14" s="184" t="n">
        <x:f>IF(F14&gt;1%,'成本曲线_新项目'!$B$23*'成本模型'!$B$25,IF(F14&gt;=-0.5%,'成本曲线_新项目'!$B$23*'成本模型'!$B$25+((1%-F14)/1.5%)*('成本模型'!$F$25-'成本曲线_新项目'!$B$23*'成本模型'!$B$25),'成本模型'!$F$25+MIN(MAX((-F14-0.5%)/4%,0),1)*('成本模型'!$G$25-'成本模型'!$F$25)))</x:f>
        <x:v>6.446445831773827</x:v>
      </x:c>
      <x:c r="H14" s="646" t="n">
        <x:f>'铜价模型假设'!D29</x:f>
        <x:v>1.05</x:v>
      </x:c>
      <x:c r="I14" s="647" t="n">
        <x:f>MAX(Q14,G14*2204.62262*H14*(1-F14/P14))</x:f>
        <x:v>16411.666098720645</x:v>
      </x:c>
      <x:c r="J14" s="186" t="n">
        <x:f>'精炼铜供需平衡'!P14</x:f>
        <x:v>-0.21718494965510862</x:v>
      </x:c>
      <x:c r="K14" s="184" t="n">
        <x:f>'成本模型'!$G$25+MIN(MAX((-J14-2%)/15%,0),1)*('成本模型'!$H$25-'成本模型'!$G$25)</x:f>
        <x:v>6.5656992542203305</x:v>
      </x:c>
      <x:c r="L14" s="646" t="n">
        <x:f>'铜价模型假设'!E29</x:f>
        <x:v>1.05</x:v>
      </x:c>
      <x:c r="M14" s="647" t="n">
        <x:f>MAX(Q14,K14*2204.62262*L14*(1-J14/P14))</x:f>
        <x:v>22533.99901687698</x:v>
      </x:c>
      <x:c r="N14" s="189" t="n">
        <x:f>I14/2204.62262</x:f>
        <x:v>7.4442065276099925</x:v>
      </x:c>
      <x:c r="O14" s="644" t="n">
        <x:f>I14*'铜价模型假设'!F29*1.13*(1+'铜价模型假设'!G29)</x:f>
        <x:v>130137.11050144417</x:v>
      </x:c>
      <x:c r="P14" s="648" t="n">
        <x:f>'铜价模型假设'!B29</x:f>
        <x:v>0.45</x:v>
      </x:c>
      <x:c r="Q14" s="647" t="n">
        <x:f>'成本模型'!$D$25*2204.62262*1.40</x:f>
        <x:v>8684.933455182761</x:v>
      </x:c>
      <x:c r="R14" s="32" t="str">
        <x:v>模型预测；静态缺口经弹性和成本锚转化</x:v>
      </x:c>
      <x:c r="T14" t="n">
        <x:f>A14</x:f>
        <x:v>2035</x:v>
      </x:c>
      <x:c r="U14" t="n">
        <x:f>E14</x:f>
        <x:v>8684.933455182761</x:v>
      </x:c>
      <x:c r="V14" t="n">
        <x:f>I14</x:f>
        <x:v>16411.666098720645</x:v>
      </x:c>
      <x:c r="W14" t="n">
        <x:f>M14</x:f>
        <x:v>22533.99901687698</x:v>
      </x:c>
    </x:row>
    <x:row r="17" ht="20" customHeight="1">
      <x:c r="A17" s="627" t="str">
        <x:v>预测解释</x:v>
      </x:c>
      <x:c r="B17" s="627" t="str">
        <x:v>预测解释</x:v>
      </x:c>
      <x:c r="C17" s="627" t="str">
        <x:v>预测解释</x:v>
      </x:c>
      <x:c r="D17" s="627" t="str">
        <x:v>预测解释</x:v>
      </x:c>
      <x:c r="E17" s="627" t="str">
        <x:v>预测解释</x:v>
      </x:c>
      <x:c r="F17" s="627" t="str">
        <x:v>预测解释</x:v>
      </x:c>
      <x:c r="G17" s="627" t="str">
        <x:v>预测解释</x:v>
      </x:c>
      <x:c r="H17" s="627" t="str">
        <x:v>预测解释</x:v>
      </x:c>
      <x:c r="I17" s="627" t="str">
        <x:v>预测解释</x:v>
      </x:c>
      <x:c r="J17" s="627" t="str">
        <x:v>预测解释</x:v>
      </x:c>
      <x:c r="K17" s="627" t="str">
        <x:v>预测解释</x:v>
      </x:c>
      <x:c r="L17" s="627" t="str">
        <x:v>预测解释</x:v>
      </x:c>
      <x:c r="M17" s="627" t="str">
        <x:v>预测解释</x:v>
      </x:c>
      <x:c r="N17" s="627" t="str">
        <x:v>预测解释</x:v>
      </x:c>
      <x:c r="O17" s="627" t="str">
        <x:v>预测解释</x:v>
      </x:c>
      <x:c r="P17" s="627" t="str">
        <x:v>预测解释</x:v>
      </x:c>
      <x:c r="Q17" s="627" t="str">
        <x:v>预测解释</x:v>
      </x:c>
      <x:c r="R17" s="627" t="str">
        <x:v>预测解释</x:v>
      </x:c>
    </x:row>
    <x:row r="18" ht="36" customHeight="1">
      <x:c r="A18" s="632" t="str">
        <x:v>1</x:v>
      </x:c>
      <x:c r="B18" s="32" t="str">
        <x:v>熊市并不意味着高供给和低需求会永久实现；价格跌至运营成本附近后，高成本矿山停产、项目延期和需求恢复会缩小盈余。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  <x:c r="N18" s="32"/>
      <x:c r="O18" s="32"/>
      <x:c r="P18" s="32"/>
      <x:c r="Q18" s="32"/>
      <x:c r="R18" s="32"/>
    </x:row>
    <x:row r="19" ht="36" customHeight="1">
      <x:c r="A19" s="632" t="str">
        <x:v>2</x:v>
      </x:c>
      <x:c r="B19" s="32" t="str">
        <x:v>基准情景2027—2030存在小幅静态盈余，但价格仍高于简单现金成本，因为需要维持未来项目管线、覆盖资本成本和地缘风险。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  <x:c r="M19" s="32"/>
      <x:c r="N19" s="32"/>
      <x:c r="O19" s="32"/>
      <x:c r="P19" s="32"/>
      <x:c r="Q19" s="32"/>
      <x:c r="R19" s="32"/>
    </x:row>
    <x:row r="20" ht="36" customHeight="1">
      <x:c r="A20" s="632" t="str">
        <x:v>3</x:v>
      </x:c>
      <x:c r="B20" s="32" t="str">
        <x:v>2031后基准转为缺口，边际成本锚由P50逐步升至P75；2035基准价格约处在Goldman 15,000与BMI 17,000美元/吨之间。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  <x:c r="N20" s="32"/>
      <x:c r="O20" s="32"/>
      <x:c r="P20" s="32"/>
      <x:c r="Q20" s="32"/>
      <x:c r="R20" s="32"/>
    </x:row>
    <x:row r="21" ht="36" customHeight="1">
      <x:c r="A21" s="632" t="str">
        <x:v>4</x:v>
      </x:c>
      <x:c r="B21" s="32" t="str">
        <x:v>牛市价格不是把静态缺口原样外推，而是用长期供需弹性模拟替代、回收、需求破坏和新增供给的均衡过程。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2"/>
      <x:c r="O21" s="32"/>
      <x:c r="P21" s="32"/>
      <x:c r="Q21" s="32"/>
      <x:c r="R21" s="32"/>
    </x:row>
  </x:sheetData>
  <x:mergeCells>
    <x:mergeCell ref="A1:T1"/>
    <x:mergeCell ref="A17:R17"/>
    <x:mergeCell ref="B18:R18"/>
    <x:mergeCell ref="B19:R19"/>
    <x:mergeCell ref="B20:R20"/>
    <x:mergeCell ref="B21:R21"/>
  </x:mergeCells>
  <x:pageMargins left="0.7" right="0.7" top="0.75" bottom="0.75" header="0.3" footer="0.3"/>
  <x:drawing xmlns:r="http://schemas.openxmlformats.org/officeDocument/2006/relationships" r:id="R50a167e421564e18"/>
</x:worksheet>
</file>

<file path=xl/worksheets/sheet3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60" hidden="0" customWidth="1"/>
    <x:col min="10" max="10" width="16" hidden="0" customWidth="1"/>
    <x:col min="11" max="11" width="48" hidden="0" customWidth="1"/>
  </x:cols>
  <x:sheetData>
    <x:row r="1" ht="28" customHeight="1">
      <x:c r="A1" s="616" t="str">
        <x:v>铜价外部校验｜统一动态模型与历史分位</x:v>
      </x:c>
      <x:c r="B1" s="616" t="str">
        <x:v>铜价预测外部校验与历史分位</x:v>
      </x:c>
      <x:c r="C1" s="616" t="str">
        <x:v>铜价预测外部校验与历史分位</x:v>
      </x:c>
      <x:c r="D1" s="616" t="str">
        <x:v>铜价预测外部校验与历史分位</x:v>
      </x:c>
      <x:c r="E1" s="616" t="str">
        <x:v>铜价预测外部校验与历史分位</x:v>
      </x:c>
      <x:c r="F1" s="616" t="str">
        <x:v>铜价预测外部校验与历史分位</x:v>
      </x:c>
      <x:c r="G1" s="616" t="str">
        <x:v>铜价预测外部校验与历史分位</x:v>
      </x:c>
      <x:c r="H1" s="616" t="str">
        <x:v>铜价预测外部校验与历史分位</x:v>
      </x:c>
      <x:c r="I1" s="616" t="str">
        <x:v>铜价预测外部校验与历史分位</x:v>
      </x:c>
      <x:c r="J1" s="616" t="str">
        <x:v>铜价预测外部校验与历史分位</x:v>
      </x:c>
      <x:c r="K1" s="616" t="str">
        <x:v>铜价预测外部校验与历史分位</x:v>
      </x:c>
    </x:row>
    <x:row r="3">
      <x:c r="A3" s="622" t="str">
        <x:v>类别</x:v>
      </x:c>
      <x:c r="B3" s="622" t="str">
        <x:v>验证项</x:v>
      </x:c>
      <x:c r="C3" s="622" t="str">
        <x:v>年份</x:v>
      </x:c>
      <x:c r="D3" s="622" t="str">
        <x:v>外部值</x:v>
      </x:c>
      <x:c r="E3" s="622" t="str">
        <x:v>模型值</x:v>
      </x:c>
      <x:c r="F3" s="622" t="str">
        <x:v>偏差</x:v>
      </x:c>
      <x:c r="G3" s="622" t="str">
        <x:v>阈值/区间</x:v>
      </x:c>
      <x:c r="H3" s="622" t="str">
        <x:v>判定</x:v>
      </x:c>
      <x:c r="I3" s="622" t="str">
        <x:v>来源URL</x:v>
      </x:c>
      <x:c r="J3" s="622" t="str">
        <x:v>来源日期</x:v>
      </x:c>
      <x:c r="K3" s="622" t="str">
        <x:v>说明</x:v>
      </x:c>
    </x:row>
    <x:row r="4">
      <x:c r="A4" s="32" t="str">
        <x:v>历史</x:v>
      </x:c>
      <x:c r="B4" s="32" t="str">
        <x:v>FRED最新月均价</x:v>
      </x:c>
      <x:c r="C4" s="32" t="n">
        <x:v>2026</x:v>
      </x:c>
      <x:c r="D4" s="170" t="n">
        <x:v>13552.04090909091</x:v>
      </x:c>
      <x:c r="E4" s="649" t="n">
        <x:f>'铜价历史_月度'!B369</x:f>
        <x:v>13552.04090909091</x:v>
      </x:c>
      <x:c r="F4" s="426" t="n">
        <x:f>E4/D4-1</x:f>
        <x:v>0</x:v>
      </x:c>
      <x:c r="G4" s="426" t="n">
        <x:v>0.001</x:v>
      </x:c>
      <x:c r="H4" s="182" t="str">
        <x:f>IF(ABS(F4)&lt;=G4,"通过","需复核")</x:f>
        <x:v>通过</x:v>
      </x:c>
      <x:c r="I4" s="71" t="str">
        <x:v>https://fred.stlouisfed.org/series/PCOPPUSDM</x:v>
      </x:c>
      <x:c r="J4" s="32" t="str">
        <x:v>2026-07-13</x:v>
      </x:c>
      <x:c r="K4" s="32" t="str">
        <x:v>2026年6月</x:v>
      </x:c>
    </x:row>
    <x:row r="5">
      <x:c r="A5" s="32" t="str">
        <x:v>短期</x:v>
      </x:c>
      <x:c r="B5" s="32" t="str">
        <x:v>Reuters 31位分析师2026中值</x:v>
      </x:c>
      <x:c r="C5" s="32" t="n">
        <x:v>2026</x:v>
      </x:c>
      <x:c r="D5" s="170" t="n">
        <x:v>11975</x:v>
      </x:c>
      <x:c r="E5" s="649" t="n">
        <x:f>'价格均衡_修复'!W16</x:f>
        <x:v>12650</x:v>
      </x:c>
      <x:c r="F5" s="426" t="n">
        <x:f>E5/D5-1</x:f>
        <x:v>0.056367432150313146</x:v>
      </x:c>
      <x:c r="G5" s="426" t="n">
        <x:v>0.1</x:v>
      </x:c>
      <x:c r="H5" s="182" t="str">
        <x:f>IF(ABS(F5)&lt;=G5,"通过","需复核")</x:f>
        <x:v>通过</x:v>
      </x:c>
      <x:c r="I5" s="71" t="str">
        <x:v>https://www.reuters.com/world/asia-pacific/copper-forecasts-jump-above-11000-first-time-analysts-wary-demand-worries-2026-01-29/</x:v>
      </x:c>
      <x:c r="J5" s="32" t="str">
        <x:v>2026-01-29</x:v>
      </x:c>
      <x:c r="K5" s="32" t="str">
        <x:v>模型基准高于调查中值但在10%以内</x:v>
      </x:c>
    </x:row>
    <x:row r="6">
      <x:c r="A6" s="32" t="str">
        <x:v>短期</x:v>
      </x:c>
      <x:c r="B6" s="32" t="str">
        <x:v>Goldman Sachs 2026年均价</x:v>
      </x:c>
      <x:c r="C6" s="32" t="n">
        <x:v>2026</x:v>
      </x:c>
      <x:c r="D6" s="170" t="n">
        <x:v>12650</x:v>
      </x:c>
      <x:c r="E6" s="649" t="n">
        <x:f>'价格均衡_修复'!W16</x:f>
        <x:v>12650</x:v>
      </x:c>
      <x:c r="F6" s="426" t="n">
        <x:f>E6/D6-1</x:f>
        <x:v>0</x:v>
      </x:c>
      <x:c r="G6" s="426" t="n">
        <x:v>0.01</x:v>
      </x:c>
      <x:c r="H6" s="182" t="str">
        <x:f>IF(ABS(F6)&lt;=G6,"通过","需复核")</x:f>
        <x:v>通过</x:v>
      </x:c>
      <x:c r="I6" s="71" t="str">
        <x:v>https://www.reuters.com/business/goldman-sachs-maintains-2026-copper-price-surplus-forecasts-2026-04-21/</x:v>
      </x:c>
      <x:c r="J6" s="32" t="str">
        <x:v>2026-04-21</x:v>
      </x:c>
      <x:c r="K6" s="32" t="str">
        <x:v>模型直接采用该锚</x:v>
      </x:c>
    </x:row>
    <x:row r="7">
      <x:c r="A7" s="32" t="str">
        <x:v>长期</x:v>
      </x:c>
      <x:c r="B7" s="32" t="str">
        <x:v>Goldman Sachs 2035预测</x:v>
      </x:c>
      <x:c r="C7" s="32" t="n">
        <x:v>2035</x:v>
      </x:c>
      <x:c r="D7" s="170" t="n">
        <x:v>15000</x:v>
      </x:c>
      <x:c r="E7" s="649" t="n">
        <x:f>'价格均衡_修复'!W25</x:f>
        <x:v>14114.25729597015</x:v>
      </x:c>
      <x:c r="F7" s="426" t="n">
        <x:f>E7/D7-1</x:f>
        <x:v>-0.059049513601989956</x:v>
      </x:c>
      <x:c r="G7" s="426" t="n">
        <x:v>0.12</x:v>
      </x:c>
      <x:c r="H7" s="182" t="str">
        <x:f>IF(ABS(F7)&lt;=G7,"通过","需复核")</x:f>
        <x:v>通过</x:v>
      </x:c>
      <x:c r="I7" s="71" t="str">
        <x:v>https://www.goldmansachs.com/insights/articles/copper-prices-forecast-to-decline-from-record-highs-in-2026</x:v>
      </x:c>
      <x:c r="J7" s="32" t="str">
        <x:v>2025-12-11</x:v>
      </x:c>
      <x:c r="K7" s="32" t="str">
        <x:v>统一Base动态市场价与外部长期参考比较；外部预测不是模型输入或真值</x:v>
      </x:c>
    </x:row>
    <x:row r="8">
      <x:c r="A8" s="32" t="str">
        <x:v>长期</x:v>
      </x:c>
      <x:c r="B8" s="32" t="str">
        <x:v>BMI 2035预测</x:v>
      </x:c>
      <x:c r="C8" s="32" t="n">
        <x:v>2035</x:v>
      </x:c>
      <x:c r="D8" s="170" t="n">
        <x:v>17000</x:v>
      </x:c>
      <x:c r="E8" s="649" t="n">
        <x:f>'价格均衡_修复'!W25</x:f>
        <x:v>14114.25729597015</x:v>
      </x:c>
      <x:c r="F8" s="426" t="n">
        <x:f>E8/D8-1</x:f>
        <x:v>-0.1697495708252853</x:v>
      </x:c>
      <x:c r="G8" s="426" t="n">
        <x:v>0.12</x:v>
      </x:c>
      <x:c r="H8" s="182" t="str">
        <x:f>IF(ABS(F8)&lt;=G8,"通过","需复核")</x:f>
        <x:v>需复核</x:v>
      </x:c>
      <x:c r="I8" s="71" t="str">
        <x:v>https://www.mining.com/copper-price-bmi-hikes-forecasts-structural-deficits-to-bring-17000-next-decade/</x:v>
      </x:c>
      <x:c r="J8" s="32" t="str">
        <x:v>2026-07-16</x:v>
      </x:c>
      <x:c r="K8" s="32" t="str">
        <x:v>统一Base动态市场价与外部长期高端比较；仍应以Bear/Base/Bull区间表达</x:v>
      </x:c>
    </x:row>
    <x:row r="9">
      <x:c r="A9" s="32" t="str">
        <x:v>历史分位</x:v>
      </x:c>
      <x:c r="B9" s="32" t="str">
        <x:v>2026年6月相对30年P90</x:v>
      </x:c>
      <x:c r="C9" s="32" t="n">
        <x:v>2026</x:v>
      </x:c>
      <x:c r="D9" s="170" t="n">
        <x:v>9350.556785714285</x:v>
      </x:c>
      <x:c r="E9" s="649" t="n">
        <x:f>'铜价历史_月度'!B369</x:f>
        <x:v>13552.04090909091</x:v>
      </x:c>
      <x:c r="F9" s="426" t="n">
        <x:f>E9/D9-1</x:f>
        <x:v>0.4493298334699838</x:v>
      </x:c>
      <x:c r="G9" s="426" t="n">
        <x:v>0.6</x:v>
      </x:c>
      <x:c r="H9" s="182" t="str">
        <x:f>IF(ABS(F9)&lt;=G9,"通过","需复核")</x:f>
        <x:v>通过</x:v>
      </x:c>
      <x:c r="I9" s="71" t="str">
        <x:v>https://fred.stlouisfed.org/series/PCOPPUSDM</x:v>
      </x:c>
      <x:c r="J9" s="32" t="str">
        <x:v>2026-07-13</x:v>
      </x:c>
      <x:c r="K9" s="32" t="str">
        <x:v>当前价格显著高于历史P90，不作为长期成本锚</x:v>
      </x:c>
    </x:row>
    <x:row r="12" ht="20" customHeight="1">
      <x:c r="A12" s="627" t="str">
        <x:v>使用边界</x:v>
      </x:c>
      <x:c r="B12" s="627" t="str">
        <x:v>使用边界</x:v>
      </x:c>
      <x:c r="C12" s="627" t="str">
        <x:v>使用边界</x:v>
      </x:c>
      <x:c r="D12" s="627" t="str">
        <x:v>使用边界</x:v>
      </x:c>
      <x:c r="E12" s="627" t="str">
        <x:v>使用边界</x:v>
      </x:c>
      <x:c r="F12" s="627" t="str">
        <x:v>使用边界</x:v>
      </x:c>
      <x:c r="G12" s="627" t="str">
        <x:v>使用边界</x:v>
      </x:c>
      <x:c r="H12" s="627" t="str">
        <x:v>使用边界</x:v>
      </x:c>
      <x:c r="I12" s="627" t="str">
        <x:v>使用边界</x:v>
      </x:c>
      <x:c r="J12" s="627" t="str">
        <x:v>使用边界</x:v>
      </x:c>
      <x:c r="K12" s="627" t="str">
        <x:v>使用边界</x:v>
      </x:c>
    </x:row>
    <x:row r="13" ht="34" customHeight="1">
      <x:c r="A13" s="632" t="str">
        <x:v>1</x:v>
      </x:c>
      <x:c r="B13" s="32" t="str">
        <x:v>外部预测并非真值；它们用于检查模型是否偏离市场共识和长期资本激励区间。</x:v>
      </x:c>
      <x:c r="C13" s="32"/>
      <x:c r="D13" s="32"/>
      <x:c r="E13" s="32"/>
      <x:c r="F13" s="32"/>
      <x:c r="G13" s="32"/>
      <x:c r="H13" s="32"/>
      <x:c r="I13" s="32"/>
      <x:c r="J13" s="32"/>
      <x:c r="K13" s="32"/>
    </x:row>
    <x:row r="14" ht="34" customHeight="1">
      <x:c r="A14" s="632" t="str">
        <x:v>2</x:v>
      </x:c>
      <x:c r="B14" s="32" t="str">
        <x:v>2026现货和月均价受到美国库存搬运、关税预期及金融交易影响，显著高于长期现金成本。</x:v>
      </x:c>
      <x:c r="C14" s="32"/>
      <x:c r="D14" s="32"/>
      <x:c r="E14" s="32"/>
      <x:c r="F14" s="32"/>
      <x:c r="G14" s="32"/>
      <x:c r="H14" s="32"/>
      <x:c r="I14" s="32"/>
      <x:c r="J14" s="32"/>
      <x:c r="K14" s="32"/>
    </x:row>
    <x:row r="15" ht="34" customHeight="1">
      <x:c r="A15" s="632" t="str">
        <x:v>3</x:v>
      </x:c>
      <x:c r="B15" s="32" t="str">
        <x:v>2035统一Base约14,114美元/吨，略低于Goldman 15,000和BMI 17,000美元/吨；差异主要来自回收、替代与滞后供给反馈假设。</x:v>
      </x:c>
      <x:c r="C15" s="32"/>
      <x:c r="D15" s="32"/>
      <x:c r="E15" s="32"/>
      <x:c r="F15" s="32"/>
      <x:c r="G15" s="32"/>
      <x:c r="H15" s="32"/>
      <x:c r="I15" s="32"/>
      <x:c r="J15" s="32"/>
      <x:c r="K15" s="32"/>
    </x:row>
  </x:sheetData>
  <x:mergeCells>
    <x:mergeCell ref="A1:K1"/>
    <x:mergeCell ref="A12:K12"/>
    <x:mergeCell ref="B13:K13"/>
    <x:mergeCell ref="B14:K14"/>
    <x:mergeCell ref="B15:K15"/>
  </x:mergeCells>
  <x:conditionalFormatting sqref="H4:H9">
    <x:cfRule type="expression" dxfId="4" priority="1">
      <x:formula>H4="通过"</x:formula>
    </x:cfRule>
    <x:cfRule type="expression" dxfId="5" priority="2">
      <x:formula>H4="需复核"</x:formula>
    </x:cfRule>
  </x:conditionalFormatting>
  <x:pageMargins left="0.7" right="0.7" top="0.75" bottom="0.75" header="0.3" footer="0.3"/>
</x:worksheet>
</file>

<file path=xl/worksheets/sheet36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8" hidden="0" customWidth="1"/>
    <x:col min="3" max="3" width="16" hidden="0" customWidth="1"/>
    <x:col min="4" max="4" width="16" hidden="0" customWidth="1"/>
    <x:col min="5" max="5" width="12" hidden="0" customWidth="1"/>
    <x:col min="6" max="6" width="45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616" t="str">
        <x:v>【Legacy/原始价格研究】全球铜供需缺口与铜价预测（1996—2035）</x:v>
      </x:c>
      <x:c r="B1" s="616" t="str">
        <x:v>全球铜供需缺口与铜价预测（第三步）｜1996—2035</x:v>
      </x:c>
      <x:c r="C1" s="616" t="str">
        <x:v>全球铜供需缺口与铜价预测（第三步）｜1996—2035</x:v>
      </x:c>
      <x:c r="D1" s="616" t="str">
        <x:v>全球铜供需缺口与铜价预测（第三步）｜1996—2035</x:v>
      </x:c>
      <x:c r="E1" s="616" t="str">
        <x:v>全球铜供需缺口与铜价预测（第三步）｜1996—2035</x:v>
      </x:c>
      <x:c r="F1" s="616" t="str">
        <x:v>全球铜供需缺口与铜价预测（第三步）｜1996—2035</x:v>
      </x:c>
      <x:c r="G1" s="616" t="str">
        <x:v>全球铜供需缺口与铜价预测（第三步）｜1996—2035</x:v>
      </x:c>
      <x:c r="H1" s="616" t="str">
        <x:v>全球铜供需缺口与铜价预测（第三步）｜1996—2035</x:v>
      </x:c>
      <x:c r="I1" s="616" t="str">
        <x:v>全球铜供需缺口与铜价预测（第三步）｜1996—2035</x:v>
      </x:c>
      <x:c r="J1" s="616" t="str">
        <x:v>全球铜供需缺口与铜价预测（第三步）｜1996—2035</x:v>
      </x:c>
      <x:c r="K1" s="616" t="str">
        <x:v>全球铜供需缺口与铜价预测（第三步）｜1996—2035</x:v>
      </x:c>
      <x:c r="L1" s="616" t="str">
        <x:v>全球铜供需缺口与铜价预测（第三步）｜1996—2035</x:v>
      </x:c>
    </x:row>
    <x:row r="2">
      <x:c r="A2" t="str">
        <x:v>当前价格主输出请读取“价格均衡_修复”和“最终摘要”；本表所列旧价格与旧中国缺口不再作为有效输出。</x:v>
      </x:c>
    </x:row>
    <x:row r="3">
      <x:c r="A3" s="622" t="str">
        <x:v>项目</x:v>
      </x:c>
      <x:c r="B3" s="622" t="str">
        <x:v>内容</x:v>
      </x:c>
    </x:row>
    <x:row r="4">
      <x:c r="A4" s="632" t="str">
        <x:v>数据截止日</x:v>
      </x:c>
      <x:c r="B4" s="36" t="str">
        <x:v>2026-07-30</x:v>
      </x:c>
    </x:row>
    <x:row r="5">
      <x:c r="A5" s="632" t="str">
        <x:v>历史价格口径</x:v>
      </x:c>
      <x:c r="B5" s="36" t="str">
        <x:v>IMF经FRED发布的全球铜月均基准价，名义US$/t</x:v>
      </x:c>
    </x:row>
    <x:row r="6">
      <x:c r="A6" s="632" t="str">
        <x:v>历史数据范围</x:v>
      </x:c>
      <x:c r="B6" s="32" t="str">
        <x:v>矿山产量＋二次精炼铜＋精炼转换/库存调整－精炼铜需求</x:v>
      </x:c>
    </x:row>
    <x:row r="7">
      <x:c r="A7" s="632" t="str">
        <x:v>供需平衡口径</x:v>
      </x:c>
      <x:c r="B7" s="36" t="str">
        <x:v>矿山产量＋二次精炼铜产量－精炼铜需求</x:v>
      </x:c>
    </x:row>
    <x:row r="8">
      <x:c r="A8" s="632" t="str">
        <x:v>预测频率</x:v>
      </x:c>
      <x:c r="B8" s="36" t="str">
        <x:v>2025—2035年度，熊市/基准/牛市</x:v>
      </x:c>
    </x:row>
    <x:row r="9">
      <x:c r="A9" s="632" t="str">
        <x:v>中国参考价</x:v>
      </x:c>
      <x:c r="B9" s="36" t="str">
        <x:v>LME美元价×USD/CNY×1.13×现货/进口升水</x:v>
      </x:c>
    </x:row>
    <x:row r="11" ht="20" customHeight="1">
      <x:c r="A11" s="627" t="str">
        <x:v>核心指标</x:v>
      </x:c>
      <x:c r="B11" s="627" t="str">
        <x:v>核心指标</x:v>
      </x:c>
      <x:c r="C11" s="627" t="str">
        <x:v>核心指标</x:v>
      </x:c>
      <x:c r="D11" s="627" t="str">
        <x:v>核心指标</x:v>
      </x:c>
      <x:c r="E11" s="627" t="str">
        <x:v>核心指标</x:v>
      </x:c>
      <x:c r="F11" s="627" t="str">
        <x:v>核心指标</x:v>
      </x:c>
      <x:c r="G11" s="627" t="str">
        <x:v>核心指标</x:v>
      </x:c>
      <x:c r="H11" s="627" t="str">
        <x:v>核心指标</x:v>
      </x:c>
      <x:c r="I11" s="627" t="str">
        <x:v>核心指标</x:v>
      </x:c>
      <x:c r="J11" s="627" t="str">
        <x:v>核心指标</x:v>
      </x:c>
      <x:c r="K11" s="627" t="str">
        <x:v>核心指标</x:v>
      </x:c>
      <x:c r="L11" s="627" t="str">
        <x:v>核心指标</x:v>
      </x:c>
    </x:row>
    <x:row r="12">
      <x:c r="A12" s="622" t="str">
        <x:v>指标</x:v>
      </x:c>
      <x:c r="B12" s="622" t="str">
        <x:v>熊市</x:v>
      </x:c>
      <x:c r="C12" s="622" t="str">
        <x:v>基准</x:v>
      </x:c>
      <x:c r="D12" s="622" t="str">
        <x:v>牛市</x:v>
      </x:c>
      <x:c r="E12" s="622" t="str">
        <x:v>单位</x:v>
      </x:c>
      <x:c r="F12" s="622" t="str">
        <x:v>解释</x:v>
      </x:c>
    </x:row>
    <x:row r="13">
      <x:c r="A13" s="632" t="str">
        <x:v>2026年均铜价</x:v>
      </x:c>
      <x:c r="B13" s="650" t="n">
        <x:f>'铜价预测'!E5</x:f>
        <x:v>10500</x:v>
      </x:c>
      <x:c r="C13" s="650" t="n">
        <x:f>'铜价预测'!I5</x:f>
        <x:v>12650</x:v>
      </x:c>
      <x:c r="D13" s="650" t="n">
        <x:f>'铜价预测'!M5</x:f>
        <x:v>14500</x:v>
      </x:c>
      <x:c r="E13" s="32" t="str">
        <x:v>US$/t</x:v>
      </x:c>
      <x:c r="F13" s="32" t="str">
        <x:v>外部预测锚</x:v>
      </x:c>
    </x:row>
    <x:row r="14">
      <x:c r="A14" s="632" t="str">
        <x:v>2030年均铜价</x:v>
      </x:c>
      <x:c r="B14" s="650" t="n">
        <x:f>'铜价预测'!E9</x:f>
        <x:v>7676.215671966622</x:v>
      </x:c>
      <x:c r="C14" s="650" t="n">
        <x:f>'铜价预测'!I9</x:f>
        <x:v>11852.187956132244</x:v>
      </x:c>
      <x:c r="D14" s="650" t="n">
        <x:f>'铜价预测'!M9</x:f>
        <x:v>17871.396037625615</x:v>
      </x:c>
      <x:c r="E14" s="32" t="str">
        <x:v>US$/t</x:v>
      </x:c>
      <x:c r="F14" s="32" t="str">
        <x:v>近端盈余与结构性成本共同作用</x:v>
      </x:c>
    </x:row>
    <x:row r="15">
      <x:c r="A15" s="632" t="str">
        <x:v>2035年均铜价</x:v>
      </x:c>
      <x:c r="B15" s="650" t="n">
        <x:f>'铜价预测'!E14</x:f>
        <x:v>8684.933455182761</x:v>
      </x:c>
      <x:c r="C15" s="650" t="n">
        <x:f>'铜价预测'!I14</x:f>
        <x:v>16411.666098720645</x:v>
      </x:c>
      <x:c r="D15" s="650" t="n">
        <x:f>'铜价预测'!M14</x:f>
        <x:v>22533.99901687698</x:v>
      </x:c>
      <x:c r="E15" s="32" t="str">
        <x:v>US$/t</x:v>
      </x:c>
      <x:c r="F15" s="32" t="str">
        <x:v>长期情景区间</x:v>
      </x:c>
    </x:row>
    <x:row r="16">
      <x:c r="A16" s="632" t="str">
        <x:v>2035精炼铜平衡</x:v>
      </x:c>
      <x:c r="B16" s="46" t="n">
        <x:f>'精炼铜供需平衡'!E14</x:f>
        <x:v>4.515560868937467</x:v>
      </x:c>
      <x:c r="C16" s="46" t="n">
        <x:f>'精炼铜供需平衡'!J14</x:f>
        <x:v>-1.5816040094938018</x:v>
      </x:c>
      <x:c r="D16" s="46" t="n">
        <x:f>'精炼铜供需平衡'!O14</x:f>
        <x:v>-8.599115717850005</x:v>
      </x:c>
      <x:c r="E16" s="32" t="str">
        <x:v>Mt</x:v>
      </x:c>
      <x:c r="F16" s="32" t="str">
        <x:v>价格反馈前静态平衡</x:v>
      </x:c>
    </x:row>
    <x:row r="17">
      <x:c r="A17" s="632" t="str">
        <x:v>2035中国原料缺口</x:v>
      </x:c>
      <x:c r="B17" s="46"/>
      <x:c r="C17" s="46" t="n">
        <x:f>'中国原料缺口'!F14</x:f>
        <x:v>0.39827544246224533</x:v>
      </x:c>
      <x:c r="D17" s="46"/>
      <x:c r="E17" s="32" t="str">
        <x:v>Mt</x:v>
      </x:c>
      <x:c r="F17" s="32" t="str">
        <x:v>进口精矿/阳极/精炼铜等价需求</x:v>
      </x:c>
    </x:row>
    <x:row r="19" ht="20" customHeight="1">
      <x:c r="A19" s="627" t="str">
        <x:v>阶段结论</x:v>
      </x:c>
      <x:c r="B19" s="627" t="str">
        <x:v>阶段结论</x:v>
      </x:c>
      <x:c r="C19" s="627" t="str">
        <x:v>阶段结论</x:v>
      </x:c>
      <x:c r="D19" s="627" t="str">
        <x:v>阶段结论</x:v>
      </x:c>
      <x:c r="E19" s="627" t="str">
        <x:v>阶段结论</x:v>
      </x:c>
      <x:c r="F19" s="627" t="str">
        <x:v>阶段结论</x:v>
      </x:c>
      <x:c r="G19" s="627" t="str">
        <x:v>阶段结论</x:v>
      </x:c>
      <x:c r="H19" s="627" t="str">
        <x:v>阶段结论</x:v>
      </x:c>
      <x:c r="I19" s="627" t="str">
        <x:v>阶段结论</x:v>
      </x:c>
      <x:c r="J19" s="627" t="str">
        <x:v>阶段结论</x:v>
      </x:c>
      <x:c r="K19" s="627" t="str">
        <x:v>阶段结论</x:v>
      </x:c>
      <x:c r="L19" s="627" t="str">
        <x:v>阶段结论</x:v>
      </x:c>
    </x:row>
    <x:row r="20" ht="44" customHeight="1">
      <x:c r="A20" s="632" t="str">
        <x:v>1</x:v>
      </x:c>
      <x:c r="B20" s="32" t="str">
        <x:v>1996—2026年6月月度铜价中位数约6,127美元/吨，P90约9,351美元/吨；2026年6月13,552美元/吨处于30年样本最高位。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 ht="44" customHeight="1">
      <x:c r="A21" s="632" t="str">
        <x:v>2</x:v>
      </x:c>
      <x:c r="B21" s="32" t="str">
        <x:v>基准精炼铜市场在2026、2027分别盈余约9.6万吨和37.7万吨；2031起转为缺口，2035静态缺口约158万吨。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 ht="44" customHeight="1">
      <x:c r="A22" s="632" t="str">
        <x:v>3</x:v>
      </x:c>
      <x:c r="B22" s="32" t="str">
        <x:v>基准铜价预计2026年约12,650美元/吨、2030年约11,881美元/吨、2035年约16,412美元/吨。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 ht="44" customHeight="1">
      <x:c r="A23" s="632" t="str">
        <x:v>4</x:v>
      </x:c>
      <x:c r="B23" s="32" t="str">
        <x:v>2035熊市/基准/牛市价格约8,685/16,412/22,534美元/吨；情景宽度主要来自项目兑现、需求增长和二次铜响应。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 ht="44" customHeight="1">
      <x:c r="A24" s="632" t="str">
        <x:v>5</x:v>
      </x:c>
      <x:c r="B24" s="32" t="str">
        <x:v>中国原生铜原料等价进口缺口由2025年约11.24Mt升至2035年约13.21Mt，国内矿山自给率长期仅约14%。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 ht="44" customHeight="1">
      <x:c r="A25" s="632" t="str">
        <x:v>6</x:v>
      </x:c>
      <x:c r="B25" s="32" t="str">
        <x:v>价格不是静态缺口的线性外推：高价格会促使铝替代、废铜回收、需求延后和项目投资，模型通过综合弹性显式处理。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7" ht="20" customHeight="1">
      <x:c r="A27" s="627" t="str">
        <x:v>可信度</x:v>
      </x:c>
      <x:c r="B27" s="627" t="str">
        <x:v>可信度</x:v>
      </x:c>
      <x:c r="C27" s="627" t="str">
        <x:v>可信度</x:v>
      </x:c>
      <x:c r="D27" s="627" t="str">
        <x:v>可信度</x:v>
      </x:c>
      <x:c r="E27" s="627" t="str">
        <x:v>可信度</x:v>
      </x:c>
      <x:c r="F27" s="627" t="str">
        <x:v>可信度</x:v>
      </x:c>
      <x:c r="G27" s="627" t="str">
        <x:v>可信度</x:v>
      </x:c>
      <x:c r="H27" s="627" t="str">
        <x:v>可信度</x:v>
      </x:c>
      <x:c r="I27" s="627" t="str">
        <x:v>可信度</x:v>
      </x:c>
      <x:c r="J27" s="627" t="str">
        <x:v>可信度</x:v>
      </x:c>
      <x:c r="K27" s="627" t="str">
        <x:v>可信度</x:v>
      </x:c>
      <x:c r="L27" s="627" t="str">
        <x:v>可信度</x:v>
      </x:c>
    </x:row>
    <x:row r="28">
      <x:c r="A28" s="632" t="str">
        <x:v>高</x:v>
      </x:c>
      <x:c r="B28" s="32" t="str">
        <x:v>历史月度价格、2025—2027精炼平衡、已投产/在建矿山供给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>
      <x:c r="A29" s="632" t="str">
        <x:v>中高</x:v>
      </x:c>
      <x:c r="B29" s="32" t="str">
        <x:v>2030基准平衡与价格、成本激励曲线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>
      <x:c r="A30" s="632" t="str">
        <x:v>中</x:v>
      </x:c>
      <x:c r="B30" s="32" t="str">
        <x:v>2031—2035基准供需缺口和长期价格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632" t="str">
        <x:v>低至中</x:v>
      </x:c>
      <x:c r="B31" s="32" t="str">
        <x:v>牛市极端缺口、中国现货升水和长期汇率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</x:sheetData>
  <x:mergeCells>
    <x:mergeCell ref="A1:L1"/>
    <x:mergeCell ref="A11:L11"/>
    <x:mergeCell ref="A19:L19"/>
    <x:mergeCell ref="B20:L20"/>
    <x:mergeCell ref="B21:L21"/>
    <x:mergeCell ref="B22:L22"/>
    <x:mergeCell ref="B23:L23"/>
    <x:mergeCell ref="B24:L24"/>
    <x:mergeCell ref="B25:L25"/>
    <x:mergeCell ref="A27:L27"/>
    <x:mergeCell ref="B28:L28"/>
    <x:mergeCell ref="B29:L29"/>
    <x:mergeCell ref="B30:L30"/>
    <x:mergeCell ref="B31:L31"/>
  </x:mergeCells>
  <x:pageMargins left="0.7" right="0.7" top="0.75" bottom="0.75" header="0.3" footer="0.3"/>
</x:worksheet>
</file>

<file path=xl/worksheets/sheet37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5" hidden="0" customWidth="1"/>
    <x:col min="3" max="3" width="43" hidden="0" customWidth="1"/>
    <x:col min="4" max="4" width="16" hidden="0" customWidth="1"/>
    <x:col min="5" max="5" width="46" hidden="0" customWidth="1"/>
    <x:col min="6" max="6" width="62" hidden="0" customWidth="1"/>
    <x:col min="7" max="7" width="22" hidden="0" customWidth="1"/>
  </x:cols>
  <x:sheetData>
    <x:row r="1" ht="28" customHeight="1">
      <x:c r="A1" s="616" t="str">
        <x:v>第三步供需与铜价来源索引</x:v>
      </x:c>
      <x:c r="B1" s="616" t="str">
        <x:v>第三步供需与铜价来源索引</x:v>
      </x:c>
      <x:c r="C1" s="616" t="str">
        <x:v>第三步供需与铜价来源索引</x:v>
      </x:c>
      <x:c r="D1" s="616" t="str">
        <x:v>第三步供需与铜价来源索引</x:v>
      </x:c>
      <x:c r="E1" s="616" t="str">
        <x:v>第三步供需与铜价来源索引</x:v>
      </x:c>
      <x:c r="F1" s="616" t="str">
        <x:v>第三步供需与铜价来源索引</x:v>
      </x:c>
      <x:c r="G1" s="616" t="str">
        <x:v>第三步供需与铜价来源索引</x:v>
      </x:c>
    </x:row>
    <x:row r="3">
      <x:c r="A3" s="622" t="str">
        <x:v>编号</x:v>
      </x:c>
      <x:c r="B3" s="622" t="str">
        <x:v>机构</x:v>
      </x:c>
      <x:c r="C3" s="622" t="str">
        <x:v>资料</x:v>
      </x:c>
      <x:c r="D3" s="622" t="str">
        <x:v>日期</x:v>
      </x:c>
      <x:c r="E3" s="622" t="str">
        <x:v>用途</x:v>
      </x:c>
      <x:c r="F3" s="622" t="str">
        <x:v>URL</x:v>
      </x:c>
      <x:c r="G3" s="622" t="str">
        <x:v>等级</x:v>
      </x:c>
    </x:row>
    <x:row r="4">
      <x:c r="A4" s="32" t="str">
        <x:v>P1</x:v>
      </x:c>
      <x:c r="B4" s="32" t="str">
        <x:v>IMF/FRED</x:v>
      </x:c>
      <x:c r="C4" s="32" t="str">
        <x:v>Global price of Copper (PCOPPUSDM)</x:v>
      </x:c>
      <x:c r="D4" s="32" t="str">
        <x:v>2026-07-13</x:v>
      </x:c>
      <x:c r="E4" s="32" t="str">
        <x:v>1996-01至2026-06月度名义美元/吨价格</x:v>
      </x:c>
      <x:c r="F4" s="71" t="str">
        <x:v>https://fred.stlouisfed.org/series/PCOPPUSDM</x:v>
      </x:c>
      <x:c r="G4" s="32" t="str">
        <x:v>一级/国际组织经央行数据库</x:v>
      </x:c>
    </x:row>
    <x:row r="5">
      <x:c r="A5" s="32" t="str">
        <x:v>P2</x:v>
      </x:c>
      <x:c r="B5" s="32" t="str">
        <x:v>World Bank</x:v>
      </x:c>
      <x:c r="C5" s="32" t="str">
        <x:v>Commodity Markets / Pink Sheet</x:v>
      </x:c>
      <x:c r="D5" s="32" t="str">
        <x:v>2026-07-02</x:v>
      </x:c>
      <x:c r="E5" s="32" t="str">
        <x:v>铜价口径交叉确认：LME标准A级、实物结算</x:v>
      </x:c>
      <x:c r="F5" s="71" t="str">
        <x:v>https://www.worldbank.org/en/research/commodity-markets</x:v>
      </x:c>
      <x:c r="G5" s="32" t="str">
        <x:v>一级/国际组织</x:v>
      </x:c>
    </x:row>
    <x:row r="6">
      <x:c r="A6" s="32" t="str">
        <x:v>P3</x:v>
      </x:c>
      <x:c r="B6" s="32" t="str">
        <x:v>ICSG</x:v>
      </x:c>
      <x:c r="C6" s="32" t="str">
        <x:v>Copper Market Forecast 2026-2027</x:v>
      </x:c>
      <x:c r="D6" s="32" t="str">
        <x:v>2026-04-23</x:v>
      </x:c>
      <x:c r="E6" s="32" t="str">
        <x:v>2026精炼盈余96kt、2027盈余377kt；需求与矿山增速</x:v>
      </x:c>
      <x:c r="F6" s="71" t="str">
        <x:v>https://icsg.org/</x:v>
      </x:c>
      <x:c r="G6" s="32" t="str">
        <x:v>一级/政府间组织</x:v>
      </x:c>
    </x:row>
    <x:row r="7">
      <x:c r="A7" s="32" t="str">
        <x:v>P4</x:v>
      </x:c>
      <x:c r="B7" s="32" t="str">
        <x:v>Reuters</x:v>
      </x:c>
      <x:c r="C7" s="32" t="str">
        <x:v>ICSG refined market surplus report</x:v>
      </x:c>
      <x:c r="D7" s="32" t="str">
        <x:v>2026-04-23</x:v>
      </x:c>
      <x:c r="E7" s="32" t="str">
        <x:v>ICSG预测公开摘要</x:v>
      </x:c>
      <x:c r="F7" s="71" t="str">
        <x:v>https://www.miningweekly.com/article/global-refined-copper-market-to-swing-to-surplus-in-2026-group-says-2026-04-23</x:v>
      </x:c>
      <x:c r="G7" s="32" t="str">
        <x:v>二级/权威媒体</x:v>
      </x:c>
    </x:row>
    <x:row r="8">
      <x:c r="A8" s="32" t="str">
        <x:v>P5</x:v>
      </x:c>
      <x:c r="B8" s="32" t="str">
        <x:v>Reuters</x:v>
      </x:c>
      <x:c r="C8" s="32" t="str">
        <x:v>Copper forecasts jump above $11,000</x:v>
      </x:c>
      <x:c r="D8" s="32" t="str">
        <x:v>2026-01-29</x:v>
      </x:c>
      <x:c r="E8" s="32" t="str">
        <x:v>31位分析师2026年中值11,975美元/吨</x:v>
      </x:c>
      <x:c r="F8" s="71" t="str">
        <x:v>https://www.reuters.com/world/asia-pacific/copper-forecasts-jump-above-11000-first-time-analysts-wary-demand-worries-2026-01-29/</x:v>
      </x:c>
      <x:c r="G8" s="32" t="str">
        <x:v>二级/权威媒体</x:v>
      </x:c>
    </x:row>
    <x:row r="9">
      <x:c r="A9" s="32" t="str">
        <x:v>P6</x:v>
      </x:c>
      <x:c r="B9" s="32" t="str">
        <x:v>Reuters / Goldman Sachs</x:v>
      </x:c>
      <x:c r="C9" s="32" t="str">
        <x:v>Goldman maintains 2026 forecast</x:v>
      </x:c>
      <x:c r="D9" s="32" t="str">
        <x:v>2026-04-21</x:v>
      </x:c>
      <x:c r="E9" s="32" t="str">
        <x:v>2026年均价12,650美元/吨</x:v>
      </x:c>
      <x:c r="F9" s="71" t="str">
        <x:v>https://www.reuters.com/business/goldman-sachs-maintains-2026-copper-price-surplus-forecasts-2026-04-21/</x:v>
      </x:c>
      <x:c r="G9" s="32" t="str">
        <x:v>二级/权威媒体</x:v>
      </x:c>
    </x:row>
    <x:row r="10">
      <x:c r="A10" s="32" t="str">
        <x:v>P7</x:v>
      </x:c>
      <x:c r="B10" s="32" t="str">
        <x:v>Goldman Sachs</x:v>
      </x:c>
      <x:c r="C10" s="32" t="str">
        <x:v>Copper Prices Forecast to Decline from Record Highs</x:v>
      </x:c>
      <x:c r="D10" s="32" t="str">
        <x:v>2025-12-11</x:v>
      </x:c>
      <x:c r="E10" s="32" t="str">
        <x:v>2035年15,000美元/吨</x:v>
      </x:c>
      <x:c r="F10" s="71" t="str">
        <x:v>https://www.goldmansachs.com/insights/articles/copper-prices-forecast-to-decline-from-record-highs-in-2026</x:v>
      </x:c>
      <x:c r="G10" s="32" t="str">
        <x:v>一级/机构研究</x:v>
      </x:c>
    </x:row>
    <x:row r="11">
      <x:c r="A11" s="32" t="str">
        <x:v>P8</x:v>
      </x:c>
      <x:c r="B11" s="32" t="str">
        <x:v>BMI / Mining.com</x:v>
      </x:c>
      <x:c r="C11" s="32" t="str">
        <x:v>Structural deficits price forecast</x:v>
      </x:c>
      <x:c r="D11" s="32" t="str">
        <x:v>2026-07-16</x:v>
      </x:c>
      <x:c r="E11" s="32" t="str">
        <x:v>2030年15,800、2035年17,000美元/吨外部高端</x:v>
      </x:c>
      <x:c r="F11" s="71" t="str">
        <x:v>https://www.mining.com/copper-price-bmi-hikes-forecasts-structural-deficits-to-bring-17000-next-decade/</x:v>
      </x:c>
      <x:c r="G11" s="32" t="str">
        <x:v>二级/行业媒体</x:v>
      </x:c>
    </x:row>
    <x:row r="12">
      <x:c r="A12" s="32" t="str">
        <x:v>P9</x:v>
      </x:c>
      <x:c r="B12" s="32" t="str">
        <x:v>IEA</x:v>
      </x:c>
      <x:c r="C12" s="32" t="str">
        <x:v>Copper prices and smelter strategic pressures</x:v>
      </x:c>
      <x:c r="D12" s="32" t="str">
        <x:v>2026-03-02</x:v>
      </x:c>
      <x:c r="E12" s="32" t="str">
        <x:v>2035项目管线供应缺口风险</x:v>
      </x:c>
      <x:c r="F12" s="71" t="str">
        <x:v>https://www.iea.org/commentaries/copper-prices-have-hit-record-highs-but-smelters-face-mounting-strategic-pressures</x:v>
      </x:c>
      <x:c r="G12" s="32" t="str">
        <x:v>一级/国际组织</x:v>
      </x:c>
    </x:row>
    <x:row r="13">
      <x:c r="A13" s="32" t="str">
        <x:v>P10</x:v>
      </x:c>
      <x:c r="B13" s="32" t="str">
        <x:v>LME</x:v>
      </x:c>
      <x:c r="C13" s="32" t="str">
        <x:v>LME Copper contract</x:v>
      </x:c>
      <x:c r="D13" s="32" t="str">
        <x:v>2026</x:v>
      </x:c>
      <x:c r="E13" s="32" t="str">
        <x:v>全球实物交割和长期套保基准</x:v>
      </x:c>
      <x:c r="F13" s="71" t="str">
        <x:v>https://www.lme.com/metals/non-ferrous/lme-copper</x:v>
      </x:c>
      <x:c r="G13" s="32" t="str">
        <x:v>一级/交易所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0ec008d1b5a9428a"/>
  </x:tableParts>
</x:worksheet>
</file>

<file path=xl/worksheets/sheet3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10" hidden="0" customWidth="1"/>
    <x:col min="3" max="3" width="75" hidden="0" customWidth="1"/>
    <x:col min="4" max="4" width="17" hidden="0" customWidth="1"/>
    <x:col min="5" max="5" width="18" hidden="0" customWidth="1"/>
    <x:col min="6" max="6" width="16" hidden="0" customWidth="1"/>
    <x:col min="7" max="7" width="17" hidden="0" customWidth="1"/>
    <x:col min="8" max="8" width="16" hidden="0" customWidth="1"/>
    <x:col min="9" max="9" width="16" hidden="0" customWidth="1"/>
    <x:col min="10" max="10" width="18" hidden="0" customWidth="1"/>
    <x:col min="11" max="11" width="36" hidden="0" customWidth="1"/>
    <x:col min="12" max="12" width="14" hidden="0" customWidth="1"/>
    <x:col min="13" max="13" width="14" hidden="0" customWidth="1"/>
    <x:col min="14" max="14" width="4" hidden="0" customWidth="1"/>
    <x:col min="16" max="16" width="9" hidden="0" customWidth="1"/>
    <x:col min="17" max="17" width="13" hidden="0" customWidth="1"/>
    <x:col min="18" max="18" width="13" hidden="0" customWidth="1"/>
    <x:col min="19" max="19" width="13" hidden="0" customWidth="1"/>
  </x:cols>
  <x:sheetData>
    <x:row r="1" ht="28" customHeight="1">
      <x:c r="A1" s="787" t="str">
        <x:v>全球铜供需与价格模型｜再审计修复版最终摘要（1996—2035）</x:v>
      </x:c>
      <x:c r="B1" s="787"/>
      <x:c r="C1" s="787"/>
      <x:c r="D1" s="787"/>
      <x:c r="E1" s="787"/>
      <x:c r="F1" s="787"/>
      <x:c r="G1" s="787"/>
      <x:c r="H1" s="787"/>
      <x:c r="I1" s="787"/>
      <x:c r="J1" s="787"/>
      <x:c r="K1" s="787"/>
      <x:c r="L1" s="787"/>
      <x:c r="M1" s="787"/>
      <x:c r="N1" s="787"/>
    </x:row>
    <x:row r="2" ht="32" customHeight="1">
      <x:c r="A2" s="917" t="str">
        <x:v>唯一主链：需求驱动 → 项目/存量矿供给 → SX-EW/精矿/冶炼 → 静态平衡 → 滞后供给与当期回收/替代 → 结构价 + 周期溢价。旧输出表仅作Legacy对照。</x:v>
      </x:c>
      <x:c r="B2" s="917"/>
      <x:c r="C2" s="917"/>
      <x:c r="D2" s="917"/>
      <x:c r="E2" s="917"/>
      <x:c r="F2" s="917"/>
      <x:c r="G2" s="917"/>
      <x:c r="H2" s="917"/>
      <x:c r="I2" s="917"/>
      <x:c r="J2" s="917"/>
      <x:c r="K2" s="917"/>
      <x:c r="L2" s="917"/>
      <x:c r="M2" s="917"/>
      <x:c r="N2" s="917"/>
      <x:c r="P2" s="800" t="str">
        <x:v>年份</x:v>
      </x:c>
      <x:c r="Q2" s="800" t="str">
        <x:v>Bear</x:v>
      </x:c>
      <x:c r="R2" s="800" t="str">
        <x:v>Base</x:v>
      </x:c>
      <x:c r="S2" s="800" t="str">
        <x:v>Bull</x:v>
      </x:c>
    </x:row>
    <x:row r="3">
      <x:c r="A3"/>
      <x:c r="B3"/>
      <x:c r="P3" s="806" t="n">
        <x:v>2025</x:v>
      </x:c>
      <x:c r="Q3" s="942" t="n">
        <x:f>'价格均衡_修复'!W4</x:f>
        <x:v>9946.881947</x:v>
      </x:c>
      <x:c r="R3" s="942" t="n">
        <x:f>'价格均衡_修复'!W15</x:f>
        <x:v>9946.881947</x:v>
      </x:c>
      <x:c r="S3" s="942" t="n">
        <x:f>'价格均衡_修复'!W26</x:f>
        <x:v>9946.881947</x:v>
      </x:c>
    </x:row>
    <x:row r="4" ht="22" customHeight="1">
      <x:c r="A4" s="794" t="str">
        <x:v>模型状态与口径</x:v>
      </x:c>
      <x:c r="B4" s="794"/>
      <x:c r="C4" s="794"/>
      <x:c r="D4" s="794"/>
      <x:c r="E4" s="794"/>
      <x:c r="F4" s="794"/>
      <x:c r="G4" s="794"/>
      <x:c r="H4" s="794"/>
      <x:c r="I4" s="794"/>
      <x:c r="J4" s="794"/>
      <x:c r="K4" s="794"/>
      <x:c r="L4" s="794"/>
      <x:c r="M4" s="794"/>
      <x:c r="N4" s="794"/>
      <x:c r="P4" s="806" t="n">
        <x:v>2026</x:v>
      </x:c>
      <x:c r="Q4" s="942" t="n">
        <x:f>'价格均衡_修复'!W5</x:f>
        <x:v>10500</x:v>
      </x:c>
      <x:c r="R4" s="942" t="n">
        <x:f>'价格均衡_修复'!W16</x:f>
        <x:v>12650</x:v>
      </x:c>
      <x:c r="S4" s="942" t="n">
        <x:f>'价格均衡_修复'!W27</x:f>
        <x:v>14500</x:v>
      </x:c>
    </x:row>
    <x:row r="5">
      <x:c r="A5" s="800" t="str">
        <x:v>项目</x:v>
      </x:c>
      <x:c r="B5" s="800" t="str">
        <x:v>统一口径</x:v>
      </x:c>
      <x:c r="C5" s="800" t="str">
        <x:v>状态</x:v>
      </x:c>
      <x:c r="E5" s="800" t="str">
        <x:v>主输出表</x:v>
      </x:c>
      <x:c r="F5" s="800" t="str">
        <x:v>用途</x:v>
      </x:c>
      <x:c r="G5" s="800"/>
      <x:c r="H5" s="800"/>
      <x:c r="I5" s="800"/>
      <x:c r="J5" s="800"/>
      <x:c r="K5" s="800"/>
      <x:c r="L5" s="800"/>
      <x:c r="M5" s="800"/>
      <x:c r="N5" s="800"/>
      <x:c r="P5" s="806" t="n">
        <x:v>2027</x:v>
      </x:c>
      <x:c r="Q5" s="942" t="n">
        <x:f>'价格均衡_修复'!W6</x:f>
        <x:v>9000</x:v>
      </x:c>
      <x:c r="R5" s="942" t="n">
        <x:f>'价格均衡_修复'!W17</x:f>
        <x:v>11300</x:v>
      </x:c>
      <x:c r="S5" s="942" t="n">
        <x:f>'价格均衡_修复'!W28</x:f>
        <x:v>15300</x:v>
      </x:c>
    </x:row>
    <x:row r="6">
      <x:c r="A6" s="806" t="str">
        <x:v>数据截止</x:v>
      </x:c>
      <x:c r="B6" s="806" t="str">
        <x:v>ICSG 2026年8月月报（2025全年修订、2026年1–6月）已更新；2026–27年度预测采用2026-04-23发布值</x:v>
      </x:c>
      <x:c r="C6" s="806" t="str">
        <x:v>已更新</x:v>
      </x:c>
      <x:c r="E6" s="806" t="str">
        <x:v>矿山供给_修复</x:v>
      </x:c>
      <x:c r="F6" s="806" t="str">
        <x:v>Bear/Base/Bull项目化矿山供给</x:v>
      </x:c>
      <x:c r="G6" s="806"/>
      <x:c r="H6" s="806"/>
      <x:c r="I6" s="806"/>
      <x:c r="J6" s="806"/>
      <x:c r="K6" s="806"/>
      <x:c r="L6" s="806"/>
      <x:c r="M6" s="806"/>
      <x:c r="N6" s="806"/>
      <x:c r="P6" s="806" t="n">
        <x:v>2028</x:v>
      </x:c>
      <x:c r="Q6" s="942" t="n">
        <x:f>'价格均衡_修复'!W7</x:f>
        <x:v>6466.7754387936</x:v>
      </x:c>
      <x:c r="R6" s="942" t="n">
        <x:f>'价格均衡_修复'!W18</x:f>
        <x:v>9367.927315955287</x:v>
      </x:c>
      <x:c r="S6" s="942" t="n">
        <x:f>'价格均衡_修复'!W29</x:f>
        <x:v>14285.687165387755</x:v>
      </x:c>
    </x:row>
    <x:row r="7">
      <x:c r="A7" s="806" t="str">
        <x:v>历史铜价</x:v>
      </x:c>
      <x:c r="B7" s="806" t="str">
        <x:v>IMF/FRED名义US$/t，1996-01至2026-06</x:v>
      </x:c>
      <x:c r="C7" s="806" t="str">
        <x:v>保留</x:v>
      </x:c>
      <x:c r="E7" s="806" t="str">
        <x:v>精炼供需_修复</x:v>
      </x:c>
      <x:c r="F7" s="806" t="str">
        <x:v>SX-EW/精矿/冶炼/二次铜/需求与静态平衡</x:v>
      </x:c>
      <x:c r="G7" s="806"/>
      <x:c r="H7" s="806"/>
      <x:c r="I7" s="806"/>
      <x:c r="J7" s="806"/>
      <x:c r="K7" s="806"/>
      <x:c r="L7" s="806"/>
      <x:c r="M7" s="806"/>
      <x:c r="N7" s="806"/>
      <x:c r="P7" s="806" t="n">
        <x:v>2029</x:v>
      </x:c>
      <x:c r="Q7" s="942" t="n">
        <x:f>'价格均衡_修复'!W8</x:f>
        <x:v>6533.4432268224</x:v>
      </x:c>
      <x:c r="R7" s="942" t="n">
        <x:f>'价格均衡_修复'!W19</x:f>
        <x:v>10211.093904726116</x:v>
      </x:c>
      <x:c r="S7" s="942" t="n">
        <x:f>'价格均衡_修复'!W30</x:f>
        <x:v>16098.47199148263</x:v>
      </x:c>
    </x:row>
    <x:row r="8">
      <x:c r="A8" s="806" t="str">
        <x:v>平衡符号</x:v>
      </x:c>
      <x:c r="B8" s="806" t="str">
        <x:v>静态平衡=供给−需求；供应缺口=需求−供给</x:v>
      </x:c>
      <x:c r="C8" s="806" t="str">
        <x:v>统一</x:v>
      </x:c>
      <x:c r="E8" s="806" t="str">
        <x:v>价格均衡_修复</x:v>
      </x:c>
      <x:c r="F8" s="806" t="str">
        <x:v>结构价、滞后响应、周期溢价与市场价</x:v>
      </x:c>
      <x:c r="G8" s="806"/>
      <x:c r="H8" s="806"/>
      <x:c r="I8" s="806"/>
      <x:c r="J8" s="806"/>
      <x:c r="K8" s="806"/>
      <x:c r="L8" s="806"/>
      <x:c r="M8" s="806"/>
      <x:c r="N8" s="806"/>
      <x:c r="P8" s="806" t="n">
        <x:v>2030</x:v>
      </x:c>
      <x:c r="Q8" s="942" t="n">
        <x:f>'价格均衡_修复'!W9</x:f>
        <x:v>7046.856548826126</x:v>
      </x:c>
      <x:c r="R8" s="942" t="n">
        <x:f>'价格均衡_修复'!W20</x:f>
        <x:v>10970.086238024813</x:v>
      </x:c>
      <x:c r="S8" s="942" t="n">
        <x:f>'价格均衡_修复'!W31</x:f>
        <x:v>18420.301041069335</x:v>
      </x:c>
    </x:row>
    <x:row r="9">
      <x:c r="A9"/>
      <x:c r="B9"/>
      <x:c r="P9" s="806" t="n">
        <x:v>2031</x:v>
      </x:c>
      <x:c r="Q9" s="942" t="n">
        <x:f>'价格均衡_修复'!W10</x:f>
        <x:v>7408.314221089109</x:v>
      </x:c>
      <x:c r="R9" s="942" t="n">
        <x:f>'价格均衡_修复'!W21</x:f>
        <x:v>11460.278342133364</x:v>
      </x:c>
      <x:c r="S9" s="942" t="n">
        <x:f>'价格均衡_修复'!W32</x:f>
        <x:v>19667.27624820522</x:v>
      </x:c>
    </x:row>
    <x:row r="10" ht="22" customHeight="1">
      <x:c r="A10" s="794" t="str">
        <x:v>Base主路径</x:v>
      </x:c>
      <x:c r="B10" s="794"/>
      <x:c r="C10" s="794"/>
      <x:c r="D10" s="794"/>
      <x:c r="E10" s="794"/>
      <x:c r="F10" s="794"/>
      <x:c r="G10" s="794"/>
      <x:c r="H10" s="794"/>
      <x:c r="I10" s="794"/>
      <x:c r="J10" s="794"/>
      <x:c r="K10" s="794"/>
      <x:c r="L10" s="794"/>
      <x:c r="M10" s="794"/>
      <x:c r="N10" s="794"/>
      <x:c r="P10" s="806" t="n">
        <x:v>2032</x:v>
      </x:c>
      <x:c r="Q10" s="942" t="n">
        <x:f>'价格均衡_修复'!W11</x:f>
        <x:v>7602.908549316492</x:v>
      </x:c>
      <x:c r="R10" s="942" t="n">
        <x:f>'价格均衡_修复'!W22</x:f>
        <x:v>12033.103575113772</x:v>
      </x:c>
      <x:c r="S10" s="942" t="n">
        <x:f>'价格均衡_修复'!W33</x:f>
        <x:v>21440.436310964298</x:v>
      </x:c>
    </x:row>
    <x:row r="11" ht="20" customHeight="1">
      <x:c r="A11" s="800" t="str">
        <x:v>年份</x:v>
      </x:c>
      <x:c r="B11" s="800" t="str">
        <x:v>矿山供给 (Mt)</x:v>
      </x:c>
      <x:c r="C11" s="800" t="str">
        <x:v>一次精炼 (Mt)</x:v>
      </x:c>
      <x:c r="D11" s="800" t="str">
        <x:v>二次精炼 (Mt)</x:v>
      </x:c>
      <x:c r="E11" s="800" t="str">
        <x:v>结构性需求 (Mt)</x:v>
      </x:c>
      <x:c r="F11" s="800" t="str">
        <x:v>静态平衡 (Mt)</x:v>
      </x:c>
      <x:c r="G11" s="800" t="str">
        <x:v>静态供应缺口 (Mt)</x:v>
      </x:c>
      <x:c r="H11" s="800" t="str">
        <x:v>结构均衡价 (US$/t)</x:v>
      </x:c>
      <x:c r="I11" s="800" t="str">
        <x:v>市场价格 (US$/t)</x:v>
      </x:c>
      <x:c r="J11" s="800" t="str">
        <x:v>中国含税参考价 (RMB/t)</x:v>
      </x:c>
      <x:c r="K11" s="800" t="str">
        <x:v>状态</x:v>
      </x:c>
      <x:c r="L11"/>
      <x:c r="M11"/>
      <x:c r="N11"/>
      <x:c r="P11" s="806" t="n">
        <x:v>2033</x:v>
      </x:c>
      <x:c r="Q11" s="942" t="n">
        <x:f>'价格均衡_修复'!W12</x:f>
        <x:v>7731.539240172126</x:v>
      </x:c>
      <x:c r="R11" s="942" t="n">
        <x:f>'价格均衡_修复'!W23</x:f>
        <x:v>12748.776494559292</x:v>
      </x:c>
      <x:c r="S11" s="942" t="n">
        <x:f>'价格均衡_修复'!W34</x:f>
        <x:v>23452.074646943187</x:v>
      </x:c>
    </x:row>
    <x:row r="12">
      <x:c r="A12" s="941" t="n">
        <x:v>2025</x:v>
      </x:c>
      <x:c r="B12" s="938" t="n">
        <x:f>'矿山供给_修复'!M15</x:f>
        <x:v>23.201</x:v>
      </x:c>
      <x:c r="C12" s="938" t="n">
        <x:f>'价格均衡_修复'!D15</x:f>
        <x:v>23.311</x:v>
      </x:c>
      <x:c r="D12" s="938" t="n">
        <x:f>'价格均衡_修复'!E15</x:f>
        <x:v>5.345</x:v>
      </x:c>
      <x:c r="E12" s="938" t="n">
        <x:f>'价格均衡_修复'!F15</x:f>
        <x:v>28.2</x:v>
      </x:c>
      <x:c r="F12" s="938" t="n">
        <x:f>'价格均衡_修复'!C15</x:f>
        <x:v>0.4559999999999995</x:v>
      </x:c>
      <x:c r="G12" s="938" t="n">
        <x:f>-F12</x:f>
        <x:v>-0.4559999999999995</x:v>
      </x:c>
      <x:c r="H12" s="939" t="n">
        <x:f>'价格均衡_修复'!Q15</x:f>
        <x:v>6666.7788028800005</x:v>
      </x:c>
      <x:c r="I12" s="939" t="n">
        <x:f>'价格均衡_修复'!W15</x:f>
        <x:v>9946.881947</x:v>
      </x:c>
      <x:c r="J12" s="943" t="n">
        <x:f>'价格均衡_修复'!Y15</x:f>
        <x:v>81898.9654990415</x:v>
      </x:c>
      <x:c r="K12" s="806" t="str">
        <x:v>实际/修订基准</x:v>
      </x:c>
      <x:c r="P12" s="806" t="n">
        <x:v>2034</x:v>
      </x:c>
      <x:c r="Q12" s="942" t="n">
        <x:f>'价格均衡_修复'!W13</x:f>
        <x:v>7872.537860867967</x:v>
      </x:c>
      <x:c r="R12" s="942" t="n">
        <x:f>'价格均衡_修复'!W24</x:f>
        <x:v>13407.945652763636</x:v>
      </x:c>
      <x:c r="S12" s="942" t="n">
        <x:f>'价格均衡_修复'!W35</x:f>
        <x:v>24743.46987245697</x:v>
      </x:c>
    </x:row>
    <x:row r="13">
      <x:c r="A13" s="941" t="n">
        <x:v>2026</x:v>
      </x:c>
      <x:c r="B13" s="938" t="n">
        <x:f>'矿山供给_修复'!M16</x:f>
        <x:v>23.559</x:v>
      </x:c>
      <x:c r="C13" s="938" t="n">
        <x:f>'价格均衡_修复'!D16</x:f>
        <x:v>23.11568</x:v>
      </x:c>
      <x:c r="D13" s="938" t="n">
        <x:f>'价格均衡_修复'!E16</x:f>
        <x:v>5.64432</x:v>
      </x:c>
      <x:c r="E13" s="938" t="n">
        <x:f>'价格均衡_修复'!F16</x:f>
        <x:v>28.663999999999998</x:v>
      </x:c>
      <x:c r="F13" s="938" t="n">
        <x:f>'价格均衡_修复'!C16</x:f>
        <x:v>0.09600000000000364</x:v>
      </x:c>
      <x:c r="G13" s="938" t="n">
        <x:f>-F13</x:f>
        <x:v>-0.09600000000000364</x:v>
      </x:c>
      <x:c r="H13" s="939" t="n">
        <x:f>'价格均衡_修复'!Q16</x:f>
        <x:v>7680.362721211015</x:v>
      </x:c>
      <x:c r="I13" s="939" t="n">
        <x:f>'价格均衡_修复'!W16</x:f>
        <x:v>12650</x:v>
      </x:c>
      <x:c r="J13" s="943" t="n">
        <x:f>'价格均衡_修复'!Y16</x:f>
        <x:v>103432.14309999999</x:v>
      </x:c>
      <x:c r="K13" s="806" t="str">
        <x:v>ICSG近端Base盈余96kt；市场价情景锚</x:v>
      </x:c>
      <x:c r="P13" s="806" t="n">
        <x:v>2035</x:v>
      </x:c>
      <x:c r="Q13" s="942" t="n">
        <x:f>'价格均衡_修复'!W14</x:f>
        <x:v>8151.369701322083</x:v>
      </x:c>
      <x:c r="R13" s="942" t="n">
        <x:f>'价格均衡_修复'!W25</x:f>
        <x:v>14114.25729597015</x:v>
      </x:c>
      <x:c r="S13" s="942" t="n">
        <x:f>'价格均衡_修复'!W36</x:f>
        <x:v>25747.061170828187</x:v>
      </x:c>
    </x:row>
    <x:row r="14">
      <x:c r="A14" s="941" t="n">
        <x:v>2027</x:v>
      </x:c>
      <x:c r="B14" s="938" t="n">
        <x:f>'矿山供给_修复'!M17</x:f>
        <x:v>24.103</x:v>
      </x:c>
      <x:c r="C14" s="938" t="n">
        <x:f>'价格均衡_修复'!D17</x:f>
        <x:v>23.64695376</x:v>
      </x:c>
      <x:c r="D14" s="938" t="n">
        <x:f>'价格均衡_修复'!E17</x:f>
        <x:v>5.96604624</x:v>
      </x:c>
      <x:c r="E14" s="938" t="n">
        <x:f>'价格均衡_修复'!F17</x:f>
        <x:v>29.235999999999997</x:v>
      </x:c>
      <x:c r="F14" s="938" t="n">
        <x:f>'价格均衡_修复'!C17</x:f>
        <x:v>0.37700000000000244</x:v>
      </x:c>
      <x:c r="G14" s="938" t="n">
        <x:f>-F14</x:f>
        <x:v>-0.37700000000000244</x:v>
      </x:c>
      <x:c r="H14" s="939" t="n">
        <x:f>'价格均衡_修复'!Q17</x:f>
        <x:v>7212.126268442138</x:v>
      </x:c>
      <x:c r="I14" s="939" t="n">
        <x:f>'价格均衡_修复'!W17</x:f>
        <x:v>11300</x:v>
      </x:c>
      <x:c r="J14" s="943" t="n">
        <x:f>'价格均衡_修复'!Y17</x:f>
        <x:v>91747.8188</x:v>
      </x:c>
      <x:c r="K14" s="806" t="str">
        <x:v>ICSG近端Base盈余377kt；供给增量快于需求</x:v>
      </x:c>
    </x:row>
    <x:row r="15">
      <x:c r="A15" s="941" t="n">
        <x:v>2030</x:v>
      </x:c>
      <x:c r="B15" s="938" t="n">
        <x:f>'矿山供给_修复'!M20</x:f>
        <x:v>25.230048184883753</x:v>
      </x:c>
      <x:c r="C15" s="938" t="n">
        <x:f>'价格均衡_修复'!D20</x:f>
        <x:v>24.878286038136842</x:v>
      </x:c>
      <x:c r="D15" s="938" t="n">
        <x:f>'价格均衡_修复'!E20</x:f>
        <x:v>6.4646616391</x:v>
      </x:c>
      <x:c r="E15" s="938" t="n">
        <x:f>'价格均衡_修复'!F20</x:f>
        <x:v>31.9425113354962</x:v>
      </x:c>
      <x:c r="F15" s="938" t="n">
        <x:f>'价格均衡_修复'!C20</x:f>
        <x:v>-0.5995636582593562</x:v>
      </x:c>
      <x:c r="G15" s="938" t="n">
        <x:f>-F15</x:f>
        <x:v>0.5995636582593562</x:v>
      </x:c>
      <x:c r="H15" s="939" t="n">
        <x:f>'价格均衡_修复'!Q20</x:f>
        <x:v>9972.805670931648</x:v>
      </x:c>
      <x:c r="I15" s="939" t="n">
        <x:f>'价格均衡_修复'!W20</x:f>
        <x:v>10970.086238024813</x:v>
      </x:c>
      <x:c r="J15" s="943" t="n">
        <x:f>'价格均衡_修复'!Y20</x:f>
        <x:v>87814.66272848958</x:v>
      </x:c>
      <x:c r="K15" s="806" t="str">
        <x:v>进入2029–2031结构性紧平衡窗口</x:v>
      </x:c>
    </x:row>
    <x:row r="16">
      <x:c r="A16" s="941" t="n">
        <x:v>2035</x:v>
      </x:c>
      <x:c r="B16" s="938" t="n">
        <x:f>'矿山供给_修复'!M25</x:f>
        <x:v>26.20875930871523</x:v>
      </x:c>
      <x:c r="C16" s="938" t="n">
        <x:f>'价格均衡_修复'!D25</x:f>
        <x:v>25.862803685840188</x:v>
      </x:c>
      <x:c r="D16" s="938" t="n">
        <x:f>'价格均衡_修复'!E25</x:f>
        <x:v>7.39</x:v>
      </x:c>
      <x:c r="E16" s="938" t="n">
        <x:f>'价格均衡_修复'!F25</x:f>
        <x:v>35.308753787639596</x:v>
      </x:c>
      <x:c r="F16" s="938" t="n">
        <x:f>'价格均衡_修复'!C25</x:f>
        <x:v>-2.055950101799411</x:v>
      </x:c>
      <x:c r="G16" s="938" t="n">
        <x:f>-F16</x:f>
        <x:v>2.055950101799411</x:v>
      </x:c>
      <x:c r="H16" s="939" t="n">
        <x:f>'价格均衡_修复'!Q25</x:f>
        <x:v>13837.507152911912</x:v>
      </x:c>
      <x:c r="I16" s="939" t="n">
        <x:f>'价格均衡_修复'!W25</x:f>
        <x:v>14114.25729597015</x:v>
      </x:c>
      <x:c r="J16" s="943" t="n">
        <x:f>'价格均衡_修复'!Y25</x:f>
        <x:v>111369.4505063194</x:v>
      </x:c>
      <x:c r="K16" s="806" t="str">
        <x:v>静态缺口由价格反馈重新闭合</x:v>
      </x:c>
      <x:c r="P16" s="800" t="str">
        <x:v>年份</x:v>
      </x:c>
      <x:c r="Q16" s="800" t="str">
        <x:v>Base静态平衡 (Mt)</x:v>
      </x:c>
    </x:row>
    <x:row r="17">
      <x:c r="A17"/>
      <x:c r="B17"/>
      <x:c r="C17"/>
      <x:c r="D17"/>
      <x:c r="E17"/>
      <x:c r="F17"/>
      <x:c r="H17"/>
      <x:c r="I17"/>
      <x:c r="J17"/>
      <x:c r="K17"/>
      <x:c r="P17" s="806" t="n">
        <x:v>2025</x:v>
      </x:c>
      <x:c r="Q17" s="877" t="n">
        <x:f>'价格均衡_修复'!C15</x:f>
        <x:v>0.4559999999999995</x:v>
      </x:c>
    </x:row>
    <x:row r="18">
      <x:c r="A18"/>
      <x:c r="B18"/>
      <x:c r="C18"/>
      <x:c r="D18"/>
      <x:c r="E18"/>
      <x:c r="F18"/>
      <x:c r="H18"/>
      <x:c r="I18"/>
      <x:c r="J18"/>
      <x:c r="K18"/>
      <x:c r="P18" s="806" t="n">
        <x:v>2026</x:v>
      </x:c>
      <x:c r="Q18" s="877" t="n">
        <x:f>'价格均衡_修复'!C16</x:f>
        <x:v>0.09600000000000364</x:v>
      </x:c>
    </x:row>
    <x:row r="19" ht="22" customHeight="1">
      <x:c r="A19" s="794" t="str">
        <x:v>市场价格情景（统一动态模型）</x:v>
      </x:c>
      <x:c r="B19" s="794"/>
      <x:c r="C19" s="794"/>
      <x:c r="D19" s="794"/>
      <x:c r="E19" s="794"/>
      <x:c r="F19" s="794"/>
      <x:c r="G19" s="794"/>
      <x:c r="H19" s="794"/>
      <x:c r="I19" s="794"/>
      <x:c r="J19" s="794"/>
      <x:c r="K19" s="794"/>
      <x:c r="L19" s="794"/>
      <x:c r="M19" s="794"/>
      <x:c r="N19" s="794"/>
      <x:c r="P19" s="806" t="n">
        <x:v>2027</x:v>
      </x:c>
      <x:c r="Q19" s="877" t="n">
        <x:f>'价格均衡_修复'!C17</x:f>
        <x:v>0.37700000000000244</x:v>
      </x:c>
    </x:row>
    <x:row r="20" ht="20" customHeight="1">
      <x:c r="A20" s="800" t="str">
        <x:v>情景</x:v>
      </x:c>
      <x:c r="B20" s="800" t="str">
        <x:v>2026 (US$/t)</x:v>
      </x:c>
      <x:c r="C20" s="800" t="str">
        <x:v>2030 (US$/t)</x:v>
      </x:c>
      <x:c r="D20" s="800" t="str">
        <x:v>2035 (US$/t)</x:v>
      </x:c>
      <x:c r="E20" s="800" t="str">
        <x:v>解释</x:v>
      </x:c>
      <x:c r="F20"/>
      <x:c r="G20"/>
      <x:c r="H20"/>
      <x:c r="I20"/>
      <x:c r="J20"/>
      <x:c r="K20"/>
      <x:c r="L20"/>
      <x:c r="M20"/>
      <x:c r="N20"/>
      <x:c r="P20" s="806" t="n">
        <x:v>2028</x:v>
      </x:c>
      <x:c r="Q20" s="877" t="n">
        <x:f>'价格均衡_修复'!C18</x:f>
        <x:v>0.08920424432969298</x:v>
      </x:c>
    </x:row>
    <x:row r="21">
      <x:c r="A21" s="806" t="str">
        <x:v>熊市</x:v>
      </x:c>
      <x:c r="B21" s="939" t="n">
        <x:f>'价格均衡_修复'!W5</x:f>
        <x:v>10500</x:v>
      </x:c>
      <x:c r="C21" s="939" t="n">
        <x:f>'价格均衡_修复'!W9</x:f>
        <x:v>7046.856548826126</x:v>
      </x:c>
      <x:c r="D21" s="939" t="n">
        <x:f>'价格均衡_修复'!W14</x:f>
        <x:v>8151.369701322083</x:v>
      </x:c>
      <x:c r="E21" s="806" t="str">
        <x:v>高供给/低需求；低价通过需求增加与回收下降吸收盈余</x:v>
      </x:c>
      <x:c r="H21"/>
      <x:c r="I21"/>
      <x:c r="J21"/>
      <x:c r="K21"/>
      <x:c r="P21" s="806" t="n">
        <x:v>2029</x:v>
      </x:c>
      <x:c r="Q21" s="877" t="n">
        <x:f>'价格均衡_修复'!C19</x:f>
        <x:v>-0.2613838666097017</x:v>
      </x:c>
    </x:row>
    <x:row r="22">
      <x:c r="A22" s="806" t="str">
        <x:v>基准</x:v>
      </x:c>
      <x:c r="B22" s="939" t="n">
        <x:f>'价格均衡_修复'!W16</x:f>
        <x:v>12650</x:v>
      </x:c>
      <x:c r="C22" s="939" t="n">
        <x:f>'价格均衡_修复'!W20</x:f>
        <x:v>10970.086238024813</x:v>
      </x:c>
      <x:c r="D22" s="939" t="n">
        <x:f>'价格均衡_修复'!W25</x:f>
        <x:v>14114.25729597015</x:v>
      </x:c>
      <x:c r="E22" s="806" t="str">
        <x:v>项目按中性路径兑现；结构缺口通过回收、替代及滞后供给闭合</x:v>
      </x:c>
      <x:c r="H22"/>
      <x:c r="I22"/>
      <x:c r="J22"/>
      <x:c r="K22"/>
      <x:c r="P22" s="806" t="n">
        <x:v>2030</x:v>
      </x:c>
      <x:c r="Q22" s="877" t="n">
        <x:f>'价格均衡_修复'!C20</x:f>
        <x:v>-0.5995636582593562</x:v>
      </x:c>
    </x:row>
    <x:row r="23">
      <x:c r="A23" s="806" t="str">
        <x:v>牛市</x:v>
      </x:c>
      <x:c r="B23" s="939" t="n">
        <x:f>'价格均衡_修复'!W27</x:f>
        <x:v>14500</x:v>
      </x:c>
      <x:c r="C23" s="939" t="n">
        <x:f>'价格均衡_修复'!W31</x:f>
        <x:v>18420.301041069335</x:v>
      </x:c>
      <x:c r="D23" s="939" t="n">
        <x:f>'价格均衡_修复'!W36</x:f>
        <x:v>25747.061170828187</x:v>
      </x:c>
      <x:c r="E23" s="806" t="str">
        <x:v>项目延期/高需求；用于企业利润与替代风险压力测试</x:v>
      </x:c>
      <x:c r="H23"/>
      <x:c r="I23"/>
      <x:c r="J23"/>
      <x:c r="K23"/>
      <x:c r="P23" s="806" t="n">
        <x:v>2031</x:v>
      </x:c>
      <x:c r="Q23" s="877" t="n">
        <x:f>'价格均衡_修复'!C21</x:f>
        <x:v>-0.8640674250045457</x:v>
      </x:c>
    </x:row>
    <x:row r="24">
      <x:c r="A24"/>
      <x:c r="B24"/>
      <x:c r="C24"/>
      <x:c r="D24"/>
      <x:c r="E24"/>
      <x:c r="P24" s="806" t="n">
        <x:v>2032</x:v>
      </x:c>
      <x:c r="Q24" s="877" t="n">
        <x:f>'价格均衡_修复'!C22</x:f>
        <x:v>-1.1027604069457269</x:v>
      </x:c>
    </x:row>
    <x:row r="25" ht="22" customHeight="1">
      <x:c r="A25" s="794" t="str">
        <x:v>为什么2027年“缺口收窄”？——准确说是Base盈余扩大</x:v>
      </x:c>
      <x:c r="B25" s="794"/>
      <x:c r="C25" s="794"/>
      <x:c r="D25" s="794"/>
      <x:c r="E25" s="794"/>
      <x:c r="F25" s="794"/>
      <x:c r="G25" s="794"/>
      <x:c r="H25" s="794"/>
      <x:c r="I25" s="794"/>
      <x:c r="J25" s="794"/>
      <x:c r="K25" s="794"/>
      <x:c r="L25" s="794"/>
      <x:c r="M25" s="794"/>
      <x:c r="N25" s="794"/>
      <x:c r="P25" s="806" t="n">
        <x:v>2033</x:v>
      </x:c>
      <x:c r="Q25" s="877" t="n">
        <x:f>'价格均衡_修复'!C23</x:f>
        <x:v>-1.3684421085911964</x:v>
      </x:c>
    </x:row>
    <x:row r="26" ht="20" customHeight="1">
      <x:c r="A26" s="800" t="str">
        <x:v>项目</x:v>
      </x:c>
      <x:c r="B26" s="800" t="str">
        <x:v>2026 (Mt)</x:v>
      </x:c>
      <x:c r="C26" s="800" t="str">
        <x:v>2027 (Mt)</x:v>
      </x:c>
      <x:c r="D26" s="800" t="str">
        <x:v>变化 (Mt)</x:v>
      </x:c>
      <x:c r="E26" s="800" t="str">
        <x:v>解释</x:v>
      </x:c>
      <x:c r="F26"/>
      <x:c r="G26"/>
      <x:c r="H26"/>
      <x:c r="I26"/>
      <x:c r="J26"/>
      <x:c r="K26"/>
      <x:c r="L26"/>
      <x:c r="M26"/>
      <x:c r="N26"/>
      <x:c r="P26" s="806" t="n">
        <x:v>2034</x:v>
      </x:c>
      <x:c r="Q26" s="877" t="n">
        <x:f>'价格均衡_修复'!C24</x:f>
        <x:v>-1.6906888089336576</x:v>
      </x:c>
    </x:row>
    <x:row r="27" ht="40" customHeight="1">
      <x:c r="A27" s="806" t="str">
        <x:f>'精炼供需_修复'!V4</x:f>
        <x:v>一次精炼铜</x:v>
      </x:c>
      <x:c r="B27" s="938" t="n">
        <x:f>'精炼供需_修复'!W4</x:f>
        <x:v>23.11568</x:v>
      </x:c>
      <x:c r="C27" s="938" t="n">
        <x:f>'精炼供需_修复'!X4</x:f>
        <x:v>23.64695376</x:v>
      </x:c>
      <x:c r="D27" s="938" t="n">
        <x:f>'精炼供需_修复'!Y4</x:f>
        <x:v>0.5312737599999977</x:v>
      </x:c>
      <x:c r="E27" s="806" t="str">
        <x:f>'精炼供需_修复'!Z4</x:f>
        <x:v>矿山恢复、精矿可得量改善与冶炼运行恢复</x:v>
      </x:c>
      <x:c r="F27"/>
      <x:c r="G27"/>
      <x:c r="H27"/>
      <x:c r="I27"/>
      <x:c r="J27"/>
      <x:c r="K27"/>
      <x:c r="L27"/>
      <x:c r="M27"/>
      <x:c r="N27"/>
      <x:c r="P27" s="806" t="n">
        <x:v>2035</x:v>
      </x:c>
      <x:c r="Q27" s="877" t="n">
        <x:f>'价格均衡_修复'!C25</x:f>
        <x:v>-2.055950101799411</x:v>
      </x:c>
    </x:row>
    <x:row r="28" ht="40" customHeight="1">
      <x:c r="A28" s="806" t="str">
        <x:f>'精炼供需_修复'!V5</x:f>
        <x:v>二次精炼铜</x:v>
      </x:c>
      <x:c r="B28" s="938" t="n">
        <x:f>'精炼供需_修复'!W5</x:f>
        <x:v>5.64432</x:v>
      </x:c>
      <x:c r="C28" s="938" t="n">
        <x:f>'精炼供需_修复'!X5</x:f>
        <x:v>5.96604624</x:v>
      </x:c>
      <x:c r="D28" s="938" t="n">
        <x:f>'精炼供需_修复'!Y5</x:f>
        <x:v>0.3217262400000003</x:v>
      </x:c>
      <x:c r="E28" s="806" t="str">
        <x:f>'精炼供需_修复'!Z5</x:f>
        <x:v>高铜价与废铜可得量推动二次精炼高增长</x:v>
      </x:c>
      <x:c r="F28"/>
      <x:c r="G28"/>
      <x:c r="H28"/>
      <x:c r="I28"/>
      <x:c r="J28"/>
      <x:c r="K28"/>
      <x:c r="L28"/>
      <x:c r="M28"/>
      <x:c r="N28"/>
    </x:row>
    <x:row r="29" ht="40" customHeight="1">
      <x:c r="A29" s="806" t="str">
        <x:f>'精炼供需_修复'!V6</x:f>
        <x:v>总精炼供给</x:v>
      </x:c>
      <x:c r="B29" s="938" t="n">
        <x:f>'精炼供需_修复'!W6</x:f>
        <x:v>28.76</x:v>
      </x:c>
      <x:c r="C29" s="938" t="n">
        <x:f>'精炼供需_修复'!X6</x:f>
        <x:v>29.613</x:v>
      </x:c>
      <x:c r="D29" s="938" t="n">
        <x:f>'精炼供需_修复'!Y6</x:f>
        <x:v>0.852999999999998</x:v>
      </x:c>
      <x:c r="E29" s="806" t="str">
        <x:f>'精炼供需_修复'!Z6</x:f>
        <x:v>一次 + 二次合计增加约0.853Mt</x:v>
      </x:c>
      <x:c r="F29"/>
      <x:c r="G29"/>
      <x:c r="H29"/>
      <x:c r="I29"/>
      <x:c r="J29"/>
      <x:c r="K29"/>
      <x:c r="L29"/>
      <x:c r="M29"/>
      <x:c r="N29"/>
    </x:row>
    <x:row r="30" ht="40" customHeight="1">
      <x:c r="A30" s="806" t="str">
        <x:f>'精炼供需_修复'!V7</x:f>
        <x:v>精炼铜需求</x:v>
      </x:c>
      <x:c r="B30" s="938" t="n">
        <x:f>'精炼供需_修复'!W7</x:f>
        <x:v>28.663999999999998</x:v>
      </x:c>
      <x:c r="C30" s="938" t="n">
        <x:f>'精炼供需_修复'!X7</x:f>
        <x:v>29.235999999999997</x:v>
      </x:c>
      <x:c r="D30" s="938" t="n">
        <x:f>'精炼供需_修复'!Y7</x:f>
        <x:v>0.5719999999999992</x:v>
      </x:c>
      <x:c r="E30" s="806" t="str">
        <x:f>'精炼供需_修复'!Z7</x:f>
        <x:v>需求仅增加约0.572Mt</x:v>
      </x:c>
      <x:c r="F30"/>
      <x:c r="G30"/>
      <x:c r="H30"/>
      <x:c r="I30"/>
      <x:c r="J30"/>
      <x:c r="K30"/>
      <x:c r="L30"/>
      <x:c r="M30"/>
      <x:c r="N30"/>
    </x:row>
    <x:row r="31" ht="40" customHeight="1">
      <x:c r="A31" s="806" t="str">
        <x:f>'精炼供需_修复'!V8</x:f>
        <x:v>市场平衡（供给-需求）</x:v>
      </x:c>
      <x:c r="B31" s="938" t="n">
        <x:f>'精炼供需_修复'!W8</x:f>
        <x:v>0.09600000000000364</x:v>
      </x:c>
      <x:c r="C31" s="938" t="n">
        <x:f>'精炼供需_修复'!X8</x:f>
        <x:v>0.37700000000000244</x:v>
      </x:c>
      <x:c r="D31" s="938" t="n">
        <x:f>'精炼供需_修复'!Y8</x:f>
        <x:v>0.2809999999999988</x:v>
      </x:c>
      <x:c r="E31" s="806" t="str">
        <x:f>'精炼供需_修复'!Z8</x:f>
        <x:v>增量供给超过增量需求约0.281Mt，因此盈余由96kt扩大到377kt</x:v>
      </x:c>
      <x:c r="F31"/>
      <x:c r="G31"/>
      <x:c r="H31"/>
      <x:c r="I31"/>
      <x:c r="J31"/>
      <x:c r="K31"/>
      <x:c r="L31"/>
      <x:c r="M31"/>
      <x:c r="N31"/>
    </x:row>
    <x:row r="32" ht="40" customHeight="1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</x:row>
    <x:row r="33">
      <x:c r="H33"/>
      <x:c r="I33"/>
      <x:c r="J33"/>
      <x:c r="K33"/>
    </x:row>
    <x:row r="34" ht="22" customHeight="1">
      <x:c r="A34" s="794" t="str">
        <x:v>中国外部原生铜需求（含铜量等价）</x:v>
      </x:c>
      <x:c r="B34" s="794"/>
      <x:c r="C34" s="794"/>
      <x:c r="D34" s="794"/>
      <x:c r="E34" s="794"/>
      <x:c r="F34" s="794"/>
      <x:c r="G34" s="794"/>
      <x:c r="H34" s="794"/>
      <x:c r="I34" s="794"/>
      <x:c r="J34" s="794"/>
      <x:c r="K34" s="794"/>
      <x:c r="L34" s="794"/>
      <x:c r="M34" s="794"/>
      <x:c r="N34" s="794"/>
    </x:row>
    <x:row r="35">
      <x:c r="A35" s="800" t="str">
        <x:v>年份</x:v>
      </x:c>
      <x:c r="B35" s="800" t="str">
        <x:v>均衡后精炼需求 (Mt)</x:v>
      </x:c>
      <x:c r="C35" s="800" t="str">
        <x:v>国内矿山 (Mt)</x:v>
      </x:c>
      <x:c r="D35" s="800" t="str">
        <x:v>外部原生铜需求 (Mt)</x:v>
      </x:c>
      <x:c r="E35" s="800" t="str">
        <x:v>国内矿山自给率</x:v>
      </x:c>
      <x:c r="F35" s="800" t="str">
        <x:v>Base市场价 (US$/t)</x:v>
      </x:c>
      <x:c r="H35"/>
      <x:c r="I35"/>
      <x:c r="J35"/>
      <x:c r="K35"/>
    </x:row>
    <x:row r="36">
      <x:c r="A36" s="853" t="n">
        <x:f>'中国原料缺口'!A4</x:f>
        <x:v>2025</x:v>
      </x:c>
      <x:c r="B36" s="938" t="n">
        <x:f>'中国原料缺口'!D4</x:f>
        <x:v>16.252593498962604</x:v>
      </x:c>
      <x:c r="C36" s="938" t="n">
        <x:f>'中国原料缺口'!H4</x:f>
        <x:v>1.8</x:v>
      </x:c>
      <x:c r="D36" s="938" t="n">
        <x:f>'中国原料缺口'!J4</x:f>
        <x:v>11.245593498962602</x:v>
      </x:c>
      <x:c r="E36" s="940" t="n">
        <x:f>'中国原料缺口'!K4</x:f>
        <x:v>0.13797762440958608</x:v>
      </x:c>
      <x:c r="F36" s="939" t="n">
        <x:f>'中国原料缺口'!L4</x:f>
        <x:v>9946.881947</x:v>
      </x:c>
      <x:c r="H36"/>
      <x:c r="I36"/>
      <x:c r="J36"/>
      <x:c r="K36"/>
    </x:row>
    <x:row r="37">
      <x:c r="A37" s="853" t="n">
        <x:f>'中国原料缺口'!A9</x:f>
        <x:v>2030</x:v>
      </x:c>
      <x:c r="B37" s="938" t="n">
        <x:f>'中国原料缺口'!D9</x:f>
        <x:v>17.89425980144516</x:v>
      </x:c>
      <x:c r="C37" s="938" t="n">
        <x:f>'中国原料缺口'!H9</x:f>
        <x:v>2.061477244073625</x:v>
      </x:c>
      <x:c r="D37" s="938" t="n">
        <x:f>'中国原料缺口'!J9</x:f>
        <x:v>12.005741305661859</x:v>
      </x:c>
      <x:c r="E37" s="940" t="n">
        <x:f>'中国原料缺口'!K9</x:f>
        <x:v>0.14654476553308318</x:v>
      </x:c>
      <x:c r="F37" s="939" t="n">
        <x:f>'中国原料缺口'!L9</x:f>
        <x:v>10970.086238024813</x:v>
      </x:c>
    </x:row>
    <x:row r="38">
      <x:c r="A38" s="853" t="n">
        <x:f>'中国原料缺口'!A14</x:f>
        <x:v>2035</x:v>
      </x:c>
      <x:c r="B38" s="938" t="n">
        <x:f>'中国原料缺口'!D14</x:f>
        <x:v>18.7319585450327</x:v>
      </x:c>
      <x:c r="C38" s="938" t="n">
        <x:f>'中国原料缺口'!H14</x:f>
        <x:v>2.12918782902429</x:v>
      </x:c>
      <x:c r="D38" s="938" t="n">
        <x:f>'中国原料缺口'!J14</x:f>
        <x:v>12.213895273546164</x:v>
      </x:c>
      <x:c r="E38" s="940" t="n">
        <x:f>'中国原料缺口'!K14</x:f>
        <x:v>0.14844701197071875</x:v>
      </x:c>
      <x:c r="F38" s="939" t="n">
        <x:f>'中国原料缺口'!L14</x:f>
        <x:v>14114.25729597015</x:v>
      </x:c>
    </x:row>
    <x:row r="40" ht="22" customHeight="1">
      <x:c r="A40" s="794" t="str">
        <x:v>最终结论与使用边界</x:v>
      </x:c>
      <x:c r="B40" s="794"/>
      <x:c r="C40" s="794"/>
      <x:c r="D40" s="794"/>
      <x:c r="E40" s="794"/>
      <x:c r="F40" s="794"/>
      <x:c r="G40" s="794"/>
      <x:c r="H40" s="794"/>
      <x:c r="I40" s="794"/>
      <x:c r="J40" s="794"/>
      <x:c r="K40" s="794"/>
      <x:c r="L40" s="794"/>
      <x:c r="M40" s="794"/>
      <x:c r="N40" s="794"/>
    </x:row>
    <x:row r="41">
      <x:c r="A41" s="875" t="str">
        <x:v>结论1</x:v>
      </x:c>
      <x:c r="B41" s="806" t="str">
        <x:v>2026–2027 Base仍为近端盈余；2027供给增加约0.853Mt、需求增加约0.572Mt，盈余因此扩大约0.281Mt。</x:v>
      </x:c>
    </x:row>
    <x:row r="42">
      <x:c r="A42" s="875" t="str">
        <x:v>结论2</x:v>
      </x:c>
      <x:c r="B42" s="806" t="str">
        <x:v>统一Base在2028仍接近平衡，2029起转为静态缺口；考虑转换率和项目偏差，合理表述为2029–2031紧平衡窗口。</x:v>
      </x:c>
    </x:row>
    <x:row r="43">
      <x:c r="A43" s="875" t="str">
        <x:v>结论3</x:v>
      </x:c>
      <x:c r="B43" s="806" t="str">
        <x:v>2035 Base静态供应缺口约2.06Mt；这不是可原样发生的短缺，结构价约13,838美元/吨、市场价约14,114美元/吨后，回收与需求反馈使市场重新平衡。</x:v>
      </x:c>
    </x:row>
    <x:row r="44">
      <x:c r="A44" s="875" t="str">
        <x:v>结论4</x:v>
      </x:c>
      <x:c r="B44" s="806" t="str">
        <x:v>2035 Bear/Base/Bull市场价约8,151 / 14,114 / 25,747美元/吨；Bull属于压力测试，不是点预测。</x:v>
      </x:c>
    </x:row>
    <x:row r="45">
      <x:c r="A45" s="875" t="str">
        <x:v>边界1</x:v>
      </x:c>
      <x:c r="B45" s="806" t="str">
        <x:v>项目成本曲线是公开开发项目样本，不代表全球完整边际曲线；成本分位应理解为样本分位。</x:v>
      </x:c>
    </x:row>
    <x:row r="46">
      <x:c r="A46" s="875" t="str">
        <x:v>边界2</x:v>
      </x:c>
      <x:c r="B46" s="806" t="str">
        <x:v>库存/周期溢价单列为透明输入；近端铜价仍受LME/COMEX/SHFE和地域库存搬运影响。</x:v>
      </x:c>
    </x:row>
    <x:row r="47">
      <x:c r="A47" s="875" t="str">
        <x:v>边界3</x:v>
      </x:c>
      <x:c r="B47" s="806" t="str">
        <x:v>反馈后平衡接近零是模型机制，不是预测精度证明；真正不确定性来自弹性、响应时滞、项目兑现和成本锚。</x:v>
      </x:c>
    </x:row>
    <x:row r="50" ht="22" customHeight="1">
      <x:c r="A50" s="794" t="str">
        <x:v>主要外部锚</x:v>
      </x:c>
      <x:c r="B50" s="794"/>
      <x:c r="C50" s="794"/>
      <x:c r="D50" s="794"/>
      <x:c r="E50" s="794"/>
      <x:c r="F50" s="794"/>
      <x:c r="G50" s="794"/>
      <x:c r="H50" s="794"/>
      <x:c r="I50" s="794"/>
      <x:c r="J50" s="794"/>
      <x:c r="K50" s="794"/>
      <x:c r="L50" s="794"/>
      <x:c r="M50" s="794"/>
      <x:c r="N50" s="794"/>
    </x:row>
    <x:row r="51">
      <x:c r="A51" s="800" t="str">
        <x:v>来源</x:v>
      </x:c>
      <x:c r="B51" s="800" t="str">
        <x:v>用途</x:v>
      </x:c>
      <x:c r="C51" s="800" t="str">
        <x:v>URL</x:v>
      </x:c>
    </x:row>
    <x:row r="52">
      <x:c r="A52" s="806" t="str">
        <x:v>ICSG 2026-04-23 Forecast</x:v>
      </x:c>
      <x:c r="B52" s="806" t="str">
        <x:v>2026–27矿山、精炼、需求与平衡硬锚</x:v>
      </x:c>
      <x:c r="C52" s="806" t="str">
        <x:v>https://icsg.org/download/2026-04-23-press-release-icsg-copper-market-forecast-2026-2027/</x:v>
      </x:c>
    </x:row>
    <x:row r="53">
      <x:c r="A53" s="806" t="str">
        <x:v>ICSG Monthly Copper Bulletin August 2026</x:v>
      </x:c>
      <x:c r="B53" s="806" t="str">
        <x:v>最新月度数据版本复核</x:v>
      </x:c>
      <x:c r="C53" s="806" t="str">
        <x:v>https://icsg.org/</x:v>
      </x:c>
    </x:row>
    <x:row r="54">
      <x:c r="A54" s="806" t="str">
        <x:v>USGS MCS 2026</x:v>
      </x:c>
      <x:c r="B54" s="806" t="str">
        <x:v>储量与2025矿产量</x:v>
      </x:c>
      <x:c r="C54" s="806" t="str">
        <x:v>https://pubs.usgs.gov/periodicals/mcs2026/mcs2026.pdf</x:v>
      </x:c>
    </x:row>
    <x:row r="55">
      <x:c r="A55" s="806" t="str">
        <x:v>Fastmarkets Copper LTF Q1 2025</x:v>
      </x:c>
      <x:c r="B55" s="806" t="str">
        <x:v>长期需求/二次铜与项目成本交叉验证</x:v>
      </x:c>
      <x:c r="C55" s="806" t="str">
        <x:v>https://www.fastmarkets.com/uploads/2025/07/Copper_LTF_Q1_2025_11of36-pages-shown.pdf</x:v>
      </x:c>
    </x:row>
  </x:sheetData>
  <x:mergeCells>
    <x:mergeCell ref="A1:N1"/>
    <x:mergeCell ref="A2:N2"/>
    <x:mergeCell ref="A4:N4"/>
    <x:mergeCell ref="A10:N10"/>
    <x:mergeCell ref="A19:N19"/>
    <x:mergeCell ref="A25:N25"/>
    <x:mergeCell ref="A34:N34"/>
    <x:mergeCell ref="A40:N40"/>
    <x:mergeCell ref="A50:N50"/>
  </x:mergeCells>
  <x:pageMargins left="0.7" right="0.7" top="0.75" bottom="0.75" header="0.3" footer="0.3"/>
  <x:drawing xmlns:r="http://schemas.openxmlformats.org/officeDocument/2006/relationships" r:id="Re4bfb3341a3f453c"/>
</x:worksheet>
</file>

<file path=xl/worksheets/sheet39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6" hidden="0" customWidth="1"/>
    <x:col min="3" max="3" width="48" hidden="0" customWidth="1"/>
    <x:col min="4" max="4" width="48" hidden="0" customWidth="1"/>
    <x:col min="5" max="5" width="13" hidden="0" customWidth="1"/>
    <x:col min="6" max="6" width="13" hidden="0" customWidth="1"/>
    <x:col min="7" max="7" width="13" hidden="0" customWidth="1"/>
    <x:col min="8" max="8" width="48" hidden="0" customWidth="1"/>
  </x:cols>
  <x:sheetData>
    <x:row r="1" ht="28" customHeight="1">
      <x:c r="A1" s="669" t="str">
        <x:v>【Legacy/此前复核】最终总复核记录：口径、逻辑、公式与可信度</x:v>
      </x:c>
      <x:c r="B1" s="669" t="str">
        <x:v>最终总复核记录：口径、逻辑、公式与可信度</x:v>
      </x:c>
      <x:c r="C1" s="669" t="str">
        <x:v>最终总复核记录：口径、逻辑、公式与可信度</x:v>
      </x:c>
      <x:c r="D1" s="669" t="str">
        <x:v>最终总复核记录：口径、逻辑、公式与可信度</x:v>
      </x:c>
      <x:c r="E1" s="669" t="str">
        <x:v>最终总复核记录：口径、逻辑、公式与可信度</x:v>
      </x:c>
      <x:c r="F1" s="669" t="str">
        <x:v>最终总复核记录：口径、逻辑、公式与可信度</x:v>
      </x:c>
      <x:c r="G1" s="669" t="str">
        <x:v>最终总复核记录：口径、逻辑、公式与可信度</x:v>
      </x:c>
      <x:c r="H1" s="669" t="str">
        <x:v>最终总复核记录：口径、逻辑、公式与可信度</x:v>
      </x:c>
    </x:row>
    <x:row r="3">
      <x:c r="A3" s="655" t="str">
        <x:v>编号</x:v>
      </x:c>
      <x:c r="B3" s="655" t="str">
        <x:v>复核项目</x:v>
      </x:c>
      <x:c r="C3" s="655" t="str">
        <x:v>发现的问题/风险</x:v>
      </x:c>
      <x:c r="D3" s="655" t="str">
        <x:v>最终处理</x:v>
      </x:c>
      <x:c r="E3" s="655" t="str">
        <x:v>状态</x:v>
      </x:c>
      <x:c r="F3" s="655" t="str">
        <x:v>影响程度</x:v>
      </x:c>
      <x:c r="G3" s="655" t="str">
        <x:v>可信度</x:v>
      </x:c>
      <x:c r="H3" s="655" t="str">
        <x:v>备注</x:v>
      </x:c>
    </x:row>
    <x:row r="4">
      <x:c r="A4" s="665" t="str">
        <x:v>A01</x:v>
      </x:c>
      <x:c r="B4" s="32" t="str">
        <x:v>矿山供给地域口径</x:v>
      </x:c>
      <x:c r="C4" s="32" t="str">
        <x:v>中资海外矿山可能被误计为中国供给</x:v>
      </x:c>
      <x:c r="D4" s="32" t="str">
        <x:v>按矿山物理所在地统计；中资海外矿山计入非中国</x:v>
      </x:c>
      <x:c r="E4" s="32" t="str">
        <x:v>通过</x:v>
      </x:c>
      <x:c r="F4" s="32" t="str">
        <x:v>高</x:v>
      </x:c>
      <x:c r="G4" s="32" t="str">
        <x:v>高</x:v>
      </x:c>
      <x:c r="H4" s="32" t="str">
        <x:v>保证中国资源自给率不被股权口径扭曲</x:v>
      </x:c>
    </x:row>
    <x:row r="5">
      <x:c r="A5" s="665" t="str">
        <x:v>A02</x:v>
      </x:c>
      <x:c r="B5" s="32" t="str">
        <x:v>矿山与精炼口径</x:v>
      </x:c>
      <x:c r="C5" s="32" t="str">
        <x:v>矿山含铜量不能直接等同精炼铜生产</x:v>
      </x:c>
      <x:c r="D5" s="32" t="str">
        <x:v>增加二次精炼及精炼转换/库存调整桥</x:v>
      </x:c>
      <x:c r="E5" s="32" t="str">
        <x:v>已修正</x:v>
      </x:c>
      <x:c r="F5" s="32" t="str">
        <x:v>高</x:v>
      </x:c>
      <x:c r="G5" s="32" t="str">
        <x:v>中高</x:v>
      </x:c>
      <x:c r="H5" s="32" t="str">
        <x:v>2025—2027按ICSG平衡校准</x:v>
      </x:c>
    </x:row>
    <x:row r="6">
      <x:c r="A6" s="665" t="str">
        <x:v>A03</x:v>
      </x:c>
      <x:c r="B6" s="32" t="str">
        <x:v>二次铜定义</x:v>
      </x:c>
      <x:c r="C6" s="32" t="str">
        <x:v>此前倒算二次精炼混入冶炼和库存残差</x:v>
      </x:c>
      <x:c r="D6" s="32" t="str">
        <x:v>独立二次精炼路径；残差单列为转换/库存调整</x:v>
      </x:c>
      <x:c r="E6" s="32" t="str">
        <x:v>已修正</x:v>
      </x:c>
      <x:c r="F6" s="32" t="str">
        <x:v>高</x:v>
      </x:c>
      <x:c r="G6" s="32" t="str">
        <x:v>中高</x:v>
      </x:c>
      <x:c r="H6" s="32" t="str">
        <x:v>2035二次精炼锚定7.39Mt</x:v>
      </x:c>
    </x:row>
    <x:row r="7">
      <x:c r="A7" s="665" t="str">
        <x:v>A04</x:v>
      </x:c>
      <x:c r="B7" s="32" t="str">
        <x:v>需求分类</x:v>
      </x:c>
      <x:c r="C7" s="32" t="str">
        <x:v>第一版电网口径混入工业和消费设备</x:v>
      </x:c>
      <x:c r="D7" s="32" t="str">
        <x:v>返工为七类用途，并加入外部交叉验证</x:v>
      </x:c>
      <x:c r="E7" s="32" t="str">
        <x:v>已修正</x:v>
      </x:c>
      <x:c r="F7" s="32" t="str">
        <x:v>高</x:v>
      </x:c>
      <x:c r="G7" s="32" t="str">
        <x:v>中高</x:v>
      </x:c>
      <x:c r="H7" s="32" t="str">
        <x:v>电网、交通、新能源为A级模型</x:v>
      </x:c>
    </x:row>
    <x:row r="8">
      <x:c r="A8" s="665" t="str">
        <x:v>A05</x:v>
      </x:c>
      <x:c r="B8" s="32" t="str">
        <x:v>中国电网需求</x:v>
      </x:c>
      <x:c r="C8" s="32" t="str">
        <x:v>第一版中国电网基数过高且增长外推过长</x:v>
      </x:c>
      <x:c r="D8" s="32" t="str">
        <x:v>2025降至2.80Mt；2030后进入高位低速增长</x:v>
      </x:c>
      <x:c r="E8" s="32" t="str">
        <x:v>已修正</x:v>
      </x:c>
      <x:c r="F8" s="32" t="str">
        <x:v>高</x:v>
      </x:c>
      <x:c r="G8" s="32" t="str">
        <x:v>中高</x:v>
      </x:c>
      <x:c r="H8" s="32" t="str">
        <x:v>与IEA全球电网路径交叉验证</x:v>
      </x:c>
    </x:row>
    <x:row r="9">
      <x:c r="A9" s="665" t="str">
        <x:v>A06</x:v>
      </x:c>
      <x:c r="B9" s="32" t="str">
        <x:v>供需情景配对</x:v>
      </x:c>
      <x:c r="C9" s="32" t="str">
        <x:v>供给、需求和回收可能出现不一致组合</x:v>
      </x:c>
      <x:c r="D9" s="32" t="str">
        <x:v>熊市=高供给/低需求/高回收；牛市相反</x:v>
      </x:c>
      <x:c r="E9" s="32" t="str">
        <x:v>通过</x:v>
      </x:c>
      <x:c r="F9" s="32" t="str">
        <x:v>高</x:v>
      </x:c>
      <x:c r="G9" s="32" t="str">
        <x:v>中</x:v>
      </x:c>
      <x:c r="H9" s="32" t="str">
        <x:v>极端情景为压力测试</x:v>
      </x:c>
    </x:row>
    <x:row r="10">
      <x:c r="A10" s="665" t="str">
        <x:v>A07</x:v>
      </x:c>
      <x:c r="B10" s="32" t="str">
        <x:v>静态缺口解释</x:v>
      </x:c>
      <x:c r="C10" s="32" t="str">
        <x:v>累计差额可能被误读为实际库存或可持续短缺</x:v>
      </x:c>
      <x:c r="D10" s="32" t="str">
        <x:v>重命名为累计静态差额（非库存），加强警告</x:v>
      </x:c>
      <x:c r="E10" s="32" t="str">
        <x:v>已修正</x:v>
      </x:c>
      <x:c r="F10" s="32" t="str">
        <x:v>高</x:v>
      </x:c>
      <x:c r="G10" s="32" t="str">
        <x:v>中</x:v>
      </x:c>
      <x:c r="H10" s="32" t="str">
        <x:v>价格反馈后实际缺口会收敛</x:v>
      </x:c>
    </x:row>
    <x:row r="11">
      <x:c r="A11" s="665" t="str">
        <x:v>A08</x:v>
      </x:c>
      <x:c r="B11" s="32" t="str">
        <x:v>价格模型性质</x:v>
      </x:c>
      <x:c r="C11" s="32" t="str">
        <x:v>宏观系数和弹性可能被误读为统计回归</x:v>
      </x:c>
      <x:c r="D11" s="32" t="str">
        <x:v>明确为成本—平衡—弹性校准模型，不是计量预测</x:v>
      </x:c>
      <x:c r="E11" s="32" t="str">
        <x:v>已修正</x:v>
      </x:c>
      <x:c r="F11" s="32" t="str">
        <x:v>高</x:v>
      </x:c>
      <x:c r="G11" s="32" t="str">
        <x:v>中</x:v>
      </x:c>
      <x:c r="H11" s="32" t="str">
        <x:v>2026及2035用外部预测交叉验证</x:v>
      </x:c>
    </x:row>
    <x:row r="12">
      <x:c r="A12" s="665" t="str">
        <x:v>A09</x:v>
      </x:c>
      <x:c r="B12" s="32" t="str">
        <x:v>成本口径</x:v>
      </x:c>
      <x:c r="C12" s="32" t="str">
        <x:v>净C1受副产品抵扣影响，无法代表新矿激励价</x:v>
      </x:c>
      <x:c r="D12" s="32" t="str">
        <x:v>分离运营C1、资本回收全成本和风险调整激励价</x:v>
      </x:c>
      <x:c r="E12" s="32" t="str">
        <x:v>通过</x:v>
      </x:c>
      <x:c r="F12" s="32" t="str">
        <x:v>高</x:v>
      </x:c>
      <x:c r="G12" s="32" t="str">
        <x:v>中高</x:v>
      </x:c>
      <x:c r="H12" s="32" t="str">
        <x:v>长期价格主要参考新增供给曲线</x:v>
      </x:c>
    </x:row>
    <x:row r="13">
      <x:c r="A13" s="665" t="str">
        <x:v>A10</x:v>
      </x:c>
      <x:c r="B13" s="32" t="str">
        <x:v>中国进口缺口</x:v>
      </x:c>
      <x:c r="C13" s="32" t="str">
        <x:v>原料等价缺口易被误读为铜精矿进口量</x:v>
      </x:c>
      <x:c r="D13" s="32" t="str">
        <x:v>明确包括精矿、粗铜、阳极、精炼铜及库存变化</x:v>
      </x:c>
      <x:c r="E13" s="32" t="str">
        <x:v>已修正</x:v>
      </x:c>
      <x:c r="F13" s="32" t="str">
        <x:v>高</x:v>
      </x:c>
      <x:c r="G13" s="32" t="str">
        <x:v>中</x:v>
      </x:c>
      <x:c r="H13" s="32" t="str">
        <x:v>只用于含铜等价资源依赖</x:v>
      </x:c>
    </x:row>
    <x:row r="14">
      <x:c r="A14" s="665" t="str">
        <x:v>A11</x:v>
      </x:c>
      <x:c r="B14" s="32" t="str">
        <x:v>历史价格一致性</x:v>
      </x:c>
      <x:c r="C14" s="32" t="str">
        <x:v>不同报价可能混用美分/磅和美元/吨</x:v>
      </x:c>
      <x:c r="D14" s="32" t="str">
        <x:v>统一为IMF/FRED名义US$/t，并公式换算US$/lb</x:v>
      </x:c>
      <x:c r="E14" s="32" t="str">
        <x:v>通过</x:v>
      </x:c>
      <x:c r="F14" s="32" t="str">
        <x:v>中</x:v>
      </x:c>
      <x:c r="G14" s="32" t="str">
        <x:v>高</x:v>
      </x:c>
      <x:c r="H14" s="32" t="str">
        <x:v>月度366期、季度122期</x:v>
      </x:c>
    </x:row>
    <x:row r="15">
      <x:c r="A15" s="665" t="str">
        <x:v>A12</x:v>
      </x:c>
      <x:c r="B15" s="32" t="str">
        <x:v>模型公式</x:v>
      </x:c>
      <x:c r="C15" s="32" t="str">
        <x:v>检查跨表引用、除零、REF和名称错误</x:v>
      </x:c>
      <x:c r="D15" s="32" t="str">
        <x:v>全工作簿公式错误扫描为0</x:v>
      </x:c>
      <x:c r="E15" s="32" t="str">
        <x:v>通过</x:v>
      </x:c>
      <x:c r="F15" s="32" t="str">
        <x:v>高</x:v>
      </x:c>
      <x:c r="G15" s="32" t="str">
        <x:v>高</x:v>
      </x:c>
      <x:c r="H15" s="32" t="str">
        <x:v>另抽查关键汇总恒等式</x:v>
      </x:c>
    </x:row>
    <x:row r="16">
      <x:c r="A16" s="665" t="str">
        <x:v>A13</x:v>
      </x:c>
      <x:c r="B16" s="32" t="str">
        <x:v>长期供给</x:v>
      </x:c>
      <x:c r="C16" s="32" t="str">
        <x:v>早期项目按公司目标满额计入会高估供给</x:v>
      </x:c>
      <x:c r="D16" s="32" t="str">
        <x:v>按项目阶段和兑现概率分层；高风险项目单列</x:v>
      </x:c>
      <x:c r="E16" s="32" t="str">
        <x:v>通过</x:v>
      </x:c>
      <x:c r="F16" s="32" t="str">
        <x:v>高</x:v>
      </x:c>
      <x:c r="G16" s="32" t="str">
        <x:v>中</x:v>
      </x:c>
      <x:c r="H16" s="32" t="str">
        <x:v>Reko Diq、Cobre Panamá等不满额计入</x:v>
      </x:c>
    </x:row>
    <x:row r="17">
      <x:c r="A17" s="665" t="str">
        <x:v>A14</x:v>
      </x:c>
      <x:c r="B17" s="32" t="str">
        <x:v>外部来源</x:v>
      </x:c>
      <x:c r="C17" s="32" t="str">
        <x:v>部分行业预测为付费报告公开摘要</x:v>
      </x:c>
      <x:c r="D17" s="32" t="str">
        <x:v>只作为交叉验证，不作为唯一模型输入</x:v>
      </x:c>
      <x:c r="E17" s="32" t="str">
        <x:v>通过</x:v>
      </x:c>
      <x:c r="F17" s="32" t="str">
        <x:v>中</x:v>
      </x:c>
      <x:c r="G17" s="32" t="str">
        <x:v>中</x:v>
      </x:c>
      <x:c r="H17" s="32" t="str">
        <x:v>核心历史和近端数据优先官方来源</x:v>
      </x:c>
    </x:row>
    <x:row r="18" ht="42" customHeight="1">
      <x:c r="A18" s="665" t="str">
        <x:v>A15</x:v>
      </x:c>
      <x:c r="B18" t="str">
        <x:v>中国人民币价格引用</x:v>
      </x:c>
      <x:c r="C18" t="str">
        <x:v>原表将全球美元/吨价格误链接为US$/lb成本锚，公式合法但经济含义错误</x:v>
      </x:c>
      <x:c r="D18" t="str">
        <x:v>H列改链铜价预测US$/t，J列直接链接含税人民币参考价</x:v>
      </x:c>
      <x:c r="E18" s="679" t="str">
        <x:v>已修正</x:v>
      </x:c>
      <x:c r="F18" t="str">
        <x:v>高</x:v>
      </x:c>
      <x:c r="G18" t="str">
        <x:v>高</x:v>
      </x:c>
      <x:c r="H18" t="str">
        <x:v>属于语义公式错误，说明最终复核不能只依赖Excel错误码</x:v>
      </x:c>
    </x:row>
  </x:sheetData>
  <x:mergeCells>
    <x:mergeCell ref="A1:H1"/>
  </x:mergeCells>
  <x:conditionalFormatting sqref="E4:E17">
    <x:cfRule type="expression" dxfId="6" priority="1">
      <x:formula>E4="通过"</x:formula>
    </x:cfRule>
    <x:cfRule type="expression" dxfId="7" priority="2">
      <x:formula>E4="已修正"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1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24" hidden="0" customWidth="1"/>
    <x:col min="10" max="10" width="52" hidden="0" customWidth="1"/>
  </x:cols>
  <x:sheetData>
    <x:row r="1" ht="28" customHeight="1">
      <x:c r="A1" s="5" t="str">
        <x:v>【Legacy/原始对照】主要产铜国家矿山供给逐年预测（2025–2030，基准情景）</x:v>
      </x:c>
      <x:c r="B1" s="5" t="str">
        <x:v>主要产铜国家矿山供给逐年预测（2025–2030，基准情景）</x:v>
      </x:c>
      <x:c r="C1" s="5" t="str">
        <x:v>主要产铜国家矿山供给逐年预测（2025–2030，基准情景）</x:v>
      </x:c>
      <x:c r="D1" s="5" t="str">
        <x:v>主要产铜国家矿山供给逐年预测（2025–2030，基准情景）</x:v>
      </x:c>
      <x:c r="E1" s="5" t="str">
        <x:v>主要产铜国家矿山供给逐年预测（2025–2030，基准情景）</x:v>
      </x:c>
      <x:c r="F1" s="5" t="str">
        <x:v>主要产铜国家矿山供给逐年预测（2025–2030，基准情景）</x:v>
      </x:c>
      <x:c r="G1" s="5" t="str">
        <x:v>主要产铜国家矿山供给逐年预测（2025–2030，基准情景）</x:v>
      </x:c>
      <x:c r="H1" s="5" t="str">
        <x:v>主要产铜国家矿山供给逐年预测（2025–2030，基准情景）</x:v>
      </x:c>
      <x:c r="I1" s="5" t="str">
        <x:v>主要产铜国家矿山供给逐年预测（2025–2030，基准情景）</x:v>
      </x:c>
      <x:c r="J1" s="5" t="str">
        <x:v>主要产铜国家矿山供给逐年预测（2025–2030，基准情景）</x:v>
      </x:c>
      <x:c r="K1" s="5" t="str">
        <x:v>主要产铜国家矿山供给逐年预测（2025–2030，基准情景）</x:v>
      </x:c>
      <x:c r="L1" s="5" t="str">
        <x:v>主要产铜国家矿山供给逐年预测（2025–2030，基准情景）</x:v>
      </x:c>
    </x:row>
    <x:row r="3">
      <x:c r="A3" s="14" t="str">
        <x:v>国家/地区</x:v>
      </x:c>
      <x:c r="B3" s="14" t="str">
        <x:v>区域</x:v>
      </x:c>
      <x:c r="C3" s="14" t="n">
        <x:v>2025</x:v>
      </x:c>
      <x:c r="D3" s="14" t="n">
        <x:v>2026</x:v>
      </x:c>
      <x:c r="E3" s="14" t="n">
        <x:v>2027</x:v>
      </x:c>
      <x:c r="F3" s="14" t="n">
        <x:v>2028</x:v>
      </x:c>
      <x:c r="G3" s="14" t="n">
        <x:v>2029</x:v>
      </x:c>
      <x:c r="H3" s="14" t="n">
        <x:v>2030</x:v>
      </x:c>
      <x:c r="I3" s="14" t="str">
        <x:v>2025来源/状态</x:v>
      </x:c>
      <x:c r="J3" s="14" t="str">
        <x:v>2026–2030方法与主要驱动</x:v>
      </x:c>
    </x:row>
    <x:row r="4">
      <x:c r="A4" s="65" t="str">
        <x:v>美国</x:v>
      </x:c>
      <x:c r="B4" s="65" t="str">
        <x:v>非中国</x:v>
      </x:c>
      <x:c r="C4" s="73" t="n">
        <x:v>1</x:v>
      </x:c>
      <x:c r="D4" s="73" t="n">
        <x:v>1.03</x:v>
      </x:c>
      <x:c r="E4" s="73" t="n">
        <x:v>1.07</x:v>
      </x:c>
      <x:c r="F4" s="73" t="n">
        <x:v>1.12</x:v>
      </x:c>
      <x:c r="G4" s="73" t="n">
        <x:v>1.15</x:v>
      </x:c>
      <x:c r="H4" s="73" t="n">
        <x:v>1.18</x:v>
      </x:c>
      <x:c r="I4" s="32" t="str">
        <x:v>USGS 2026 MCS中的2025初值</x:v>
      </x:c>
      <x:c r="J4" s="32" t="str">
        <x:v>Florence爬坡及现有矿山波动</x:v>
      </x:c>
    </x:row>
    <x:row r="5">
      <x:c r="A5" s="65" t="str">
        <x:v>澳大利亚</x:v>
      </x:c>
      <x:c r="B5" s="65" t="str">
        <x:v>非中国</x:v>
      </x:c>
      <x:c r="C5" s="73" t="n">
        <x:v>0.73</x:v>
      </x:c>
      <x:c r="D5" s="73" t="n">
        <x:v>0.75</x:v>
      </x:c>
      <x:c r="E5" s="73" t="n">
        <x:v>0.77</x:v>
      </x:c>
      <x:c r="F5" s="73" t="n">
        <x:v>0.78</x:v>
      </x:c>
      <x:c r="G5" s="73" t="n">
        <x:v>0.8</x:v>
      </x:c>
      <x:c r="H5" s="73" t="n">
        <x:v>0.82</x:v>
      </x:c>
      <x:c r="I5" s="32" t="str">
        <x:v>USGS 2026 MCS中的2025初值</x:v>
      </x:c>
      <x:c r="J5" s="32" t="str">
        <x:v>存量矿山改善，未假设大型新绿地项目快速兑现</x:v>
      </x:c>
    </x:row>
    <x:row r="6">
      <x:c r="A6" s="65" t="str">
        <x:v>加拿大</x:v>
      </x:c>
      <x:c r="B6" s="65" t="str">
        <x:v>非中国</x:v>
      </x:c>
      <x:c r="C6" s="73" t="n">
        <x:v>0.5</x:v>
      </x:c>
      <x:c r="D6" s="73" t="n">
        <x:v>0.49</x:v>
      </x:c>
      <x:c r="E6" s="73" t="n">
        <x:v>0.5</x:v>
      </x:c>
      <x:c r="F6" s="73" t="n">
        <x:v>0.52</x:v>
      </x:c>
      <x:c r="G6" s="73" t="n">
        <x:v>0.54</x:v>
      </x:c>
      <x:c r="H6" s="73" t="n">
        <x:v>0.56</x:v>
      </x:c>
      <x:c r="I6" s="32" t="str">
        <x:v>USGS 2026 MCS中的2025初值</x:v>
      </x:c>
      <x:c r="J6" s="32" t="str">
        <x:v>存量矿山品位与扩建平衡</x:v>
      </x:c>
    </x:row>
    <x:row r="7">
      <x:c r="A7" s="65" t="str">
        <x:v>智利</x:v>
      </x:c>
      <x:c r="B7" s="65" t="str">
        <x:v>非中国</x:v>
      </x:c>
      <x:c r="C7" s="73" t="n">
        <x:v>5.3</x:v>
      </x:c>
      <x:c r="D7" s="73" t="n">
        <x:v>5.35</x:v>
      </x:c>
      <x:c r="E7" s="73" t="n">
        <x:v>5.5</x:v>
      </x:c>
      <x:c r="F7" s="73" t="n">
        <x:v>5.65</x:v>
      </x:c>
      <x:c r="G7" s="73" t="n">
        <x:v>5.75</x:v>
      </x:c>
      <x:c r="H7" s="73" t="n">
        <x:v>5.85</x:v>
      </x:c>
      <x:c r="I7" s="32" t="str">
        <x:v>USGS 2026 MCS中的2025初值</x:v>
      </x:c>
      <x:c r="J7" s="32" t="str">
        <x:v>Codelco恢复、Centinela二选厂、QB优化；受老矿衰减与水资源约束</x:v>
      </x:c>
    </x:row>
    <x:row r="8">
      <x:c r="A8" s="65" t="str">
        <x:v>中国</x:v>
      </x:c>
      <x:c r="B8" s="65" t="str">
        <x:v>中国</x:v>
      </x:c>
      <x:c r="C8" s="73" t="n">
        <x:v>1.8</x:v>
      </x:c>
      <x:c r="D8" s="73" t="n">
        <x:v>1.94</x:v>
      </x:c>
      <x:c r="E8" s="73" t="n">
        <x:v>2.01</x:v>
      </x:c>
      <x:c r="F8" s="73" t="n">
        <x:v>2.05</x:v>
      </x:c>
      <x:c r="G8" s="73" t="n">
        <x:v>2.08</x:v>
      </x:c>
      <x:c r="H8" s="73" t="n">
        <x:v>2.1</x:v>
      </x:c>
      <x:c r="I8" s="32" t="str">
        <x:v>USGS 2026 MCS中的2025初值</x:v>
      </x:c>
      <x:c r="J8" s="32" t="str">
        <x:v>巨龙二期、玉龙扩建；未计巨龙三期</x:v>
      </x:c>
    </x:row>
    <x:row r="9">
      <x:c r="A9" s="65" t="str">
        <x:v>刚果（金）</x:v>
      </x:c>
      <x:c r="B9" s="65" t="str">
        <x:v>非中国</x:v>
      </x:c>
      <x:c r="C9" s="73" t="n">
        <x:v>3.2</x:v>
      </x:c>
      <x:c r="D9" s="73" t="n">
        <x:v>3.2</x:v>
      </x:c>
      <x:c r="E9" s="73" t="n">
        <x:v>3.35</x:v>
      </x:c>
      <x:c r="F9" s="73" t="n">
        <x:v>3.5</x:v>
      </x:c>
      <x:c r="G9" s="73" t="n">
        <x:v>3.6</x:v>
      </x:c>
      <x:c r="H9" s="73" t="n">
        <x:v>3.65</x:v>
      </x:c>
      <x:c r="I9" s="32" t="str">
        <x:v>USGS 2026 MCS中的2025初值</x:v>
      </x:c>
      <x:c r="J9" s="32" t="str">
        <x:v>Kamoa 2026–2027修复后于2028恢复至&gt;500kt，其他矿山增长</x:v>
      </x:c>
    </x:row>
    <x:row r="10">
      <x:c r="A10" s="65" t="str">
        <x:v>印度</x:v>
      </x:c>
      <x:c r="B10" s="65" t="str">
        <x:v>非中国</x:v>
      </x:c>
      <x:c r="C10" s="73" t="n">
        <x:v>0.023</x:v>
      </x:c>
      <x:c r="D10" s="73" t="n">
        <x:v>0.024</x:v>
      </x:c>
      <x:c r="E10" s="73" t="n">
        <x:v>0.025</x:v>
      </x:c>
      <x:c r="F10" s="73" t="n">
        <x:v>0.026</x:v>
      </x:c>
      <x:c r="G10" s="73" t="n">
        <x:v>0.03</x:v>
      </x:c>
      <x:c r="H10" s="73" t="n">
        <x:v>0.035</x:v>
      </x:c>
      <x:c r="I10" s="32" t="str">
        <x:v>USGS 2026 MCS中的2025初值</x:v>
      </x:c>
      <x:c r="J10" s="32" t="str">
        <x:v>低基数缓慢增长</x:v>
      </x:c>
    </x:row>
    <x:row r="11">
      <x:c r="A11" s="65" t="str">
        <x:v>印度尼西亚</x:v>
      </x:c>
      <x:c r="B11" s="65" t="str">
        <x:v>非中国</x:v>
      </x:c>
      <x:c r="C11" s="73" t="n">
        <x:v>0.71</x:v>
      </x:c>
      <x:c r="D11" s="73" t="n">
        <x:v>0.55</x:v>
      </x:c>
      <x:c r="E11" s="73" t="n">
        <x:v>0.8</x:v>
      </x:c>
      <x:c r="F11" s="73" t="n">
        <x:v>0.95</x:v>
      </x:c>
      <x:c r="G11" s="73" t="n">
        <x:v>1</x:v>
      </x:c>
      <x:c r="H11" s="73" t="n">
        <x:v>1.02</x:v>
      </x:c>
      <x:c r="I11" s="32" t="str">
        <x:v>USGS 2026 MCS中的2025初值</x:v>
      </x:c>
      <x:c r="J11" s="32" t="str">
        <x:v>Grasberg事故后2026承压、2027恢复；Batu Hijau周期改善</x:v>
      </x:c>
    </x:row>
    <x:row r="12">
      <x:c r="A12" s="65" t="str">
        <x:v>哈萨克斯坦</x:v>
      </x:c>
      <x:c r="B12" s="65" t="str">
        <x:v>非中国</x:v>
      </x:c>
      <x:c r="C12" s="73" t="n">
        <x:v>0.71</x:v>
      </x:c>
      <x:c r="D12" s="73" t="n">
        <x:v>0.72</x:v>
      </x:c>
      <x:c r="E12" s="73" t="n">
        <x:v>0.73</x:v>
      </x:c>
      <x:c r="F12" s="73" t="n">
        <x:v>0.74</x:v>
      </x:c>
      <x:c r="G12" s="73" t="n">
        <x:v>0.75</x:v>
      </x:c>
      <x:c r="H12" s="73" t="n">
        <x:v>0.76</x:v>
      </x:c>
      <x:c r="I12" s="32" t="str">
        <x:v>USGS 2026 MCS中的2025初值</x:v>
      </x:c>
      <x:c r="J12" s="32" t="str">
        <x:v>存量矿山温和增长</x:v>
      </x:c>
    </x:row>
    <x:row r="13">
      <x:c r="A13" s="65" t="str">
        <x:v>墨西哥</x:v>
      </x:c>
      <x:c r="B13" s="65" t="str">
        <x:v>非中国</x:v>
      </x:c>
      <x:c r="C13" s="73" t="n">
        <x:v>0.69</x:v>
      </x:c>
      <x:c r="D13" s="73" t="n">
        <x:v>0.68</x:v>
      </x:c>
      <x:c r="E13" s="73" t="n">
        <x:v>0.69</x:v>
      </x:c>
      <x:c r="F13" s="73" t="n">
        <x:v>0.69</x:v>
      </x:c>
      <x:c r="G13" s="73" t="n">
        <x:v>0.69</x:v>
      </x:c>
      <x:c r="H13" s="73" t="n">
        <x:v>0.7</x:v>
      </x:c>
      <x:c r="I13" s="32" t="str">
        <x:v>USGS 2026 MCS中的2025初值</x:v>
      </x:c>
      <x:c r="J13" s="32" t="str">
        <x:v>大体稳定，项目推进受许可与资本约束</x:v>
      </x:c>
    </x:row>
    <x:row r="14">
      <x:c r="A14" s="65" t="str">
        <x:v>秘鲁</x:v>
      </x:c>
      <x:c r="B14" s="65" t="str">
        <x:v>非中国</x:v>
      </x:c>
      <x:c r="C14" s="73" t="n">
        <x:v>2.7</x:v>
      </x:c>
      <x:c r="D14" s="73" t="n">
        <x:v>2.75</x:v>
      </x:c>
      <x:c r="E14" s="73" t="n">
        <x:v>2.85</x:v>
      </x:c>
      <x:c r="F14" s="73" t="n">
        <x:v>2.95</x:v>
      </x:c>
      <x:c r="G14" s="73" t="n">
        <x:v>3</x:v>
      </x:c>
      <x:c r="H14" s="73" t="n">
        <x:v>3.05</x:v>
      </x:c>
      <x:c r="I14" s="32" t="str">
        <x:v>USGS 2026 MCS中的2025初值</x:v>
      </x:c>
      <x:c r="J14" s="32" t="str">
        <x:v>Tía María 2027起爬坡，其他存量矿山恢复</x:v>
      </x:c>
    </x:row>
    <x:row r="15">
      <x:c r="A15" s="65" t="str">
        <x:v>波兰</x:v>
      </x:c>
      <x:c r="B15" s="65" t="str">
        <x:v>非中国</x:v>
      </x:c>
      <x:c r="C15" s="73" t="n">
        <x:v>0.41</x:v>
      </x:c>
      <x:c r="D15" s="73" t="n">
        <x:v>0.41</x:v>
      </x:c>
      <x:c r="E15" s="73" t="n">
        <x:v>0.41</x:v>
      </x:c>
      <x:c r="F15" s="73" t="n">
        <x:v>0.41</x:v>
      </x:c>
      <x:c r="G15" s="73" t="n">
        <x:v>0.4</x:v>
      </x:c>
      <x:c r="H15" s="73" t="n">
        <x:v>0.4</x:v>
      </x:c>
      <x:c r="I15" s="32" t="str">
        <x:v>USGS 2026 MCS中的2025初值</x:v>
      </x:c>
      <x:c r="J15" s="32" t="str">
        <x:v>成熟矿山大体稳定、后期轻微衰减</x:v>
      </x:c>
    </x:row>
    <x:row r="16">
      <x:c r="A16" s="65" t="str">
        <x:v>俄罗斯</x:v>
      </x:c>
      <x:c r="B16" s="65" t="str">
        <x:v>非中国</x:v>
      </x:c>
      <x:c r="C16" s="73" t="n">
        <x:v>1.3</x:v>
      </x:c>
      <x:c r="D16" s="73" t="n">
        <x:v>1.39</x:v>
      </x:c>
      <x:c r="E16" s="73" t="n">
        <x:v>1.43</x:v>
      </x:c>
      <x:c r="F16" s="73" t="n">
        <x:v>1.5</x:v>
      </x:c>
      <x:c r="G16" s="73" t="n">
        <x:v>1.55</x:v>
      </x:c>
      <x:c r="H16" s="73" t="n">
        <x:v>1.6</x:v>
      </x:c>
      <x:c r="I16" s="32" t="str">
        <x:v>USGS 2026 MCS中的2025初值</x:v>
      </x:c>
      <x:c r="J16" s="32" t="str">
        <x:v>Udokan等增量与制裁/设备约束并存</x:v>
      </x:c>
    </x:row>
    <x:row r="17">
      <x:c r="A17" s="65" t="str">
        <x:v>赞比亚</x:v>
      </x:c>
      <x:c r="B17" s="65" t="str">
        <x:v>非中国</x:v>
      </x:c>
      <x:c r="C17" s="73" t="n">
        <x:v>0.94</x:v>
      </x:c>
      <x:c r="D17" s="73" t="n">
        <x:v>1.05</x:v>
      </x:c>
      <x:c r="E17" s="73" t="n">
        <x:v>1.15</x:v>
      </x:c>
      <x:c r="F17" s="73" t="n">
        <x:v>1.35</x:v>
      </x:c>
      <x:c r="G17" s="73" t="n">
        <x:v>1.55</x:v>
      </x:c>
      <x:c r="H17" s="73" t="n">
        <x:v>1.65</x:v>
      </x:c>
      <x:c r="I17" s="32" t="str">
        <x:v>USGS 2026 MCS中的2025初值</x:v>
      </x:c>
      <x:c r="J17" s="32" t="str">
        <x:v>Kansanshi S3、Lumwana扩建带来显著增长</x:v>
      </x:c>
    </x:row>
    <x:row r="18">
      <x:c r="A18" s="65" t="str">
        <x:v>其他国家</x:v>
      </x:c>
      <x:c r="B18" s="65" t="str">
        <x:v>非中国</x:v>
      </x:c>
      <x:c r="C18" s="73" t="n">
        <x:v>2.987</x:v>
      </x:c>
      <x:c r="D18" s="73" t="n">
        <x:v>3.034</x:v>
      </x:c>
      <x:c r="E18" s="73" t="n">
        <x:v>2.621</x:v>
      </x:c>
      <x:c r="F18" s="73" t="n">
        <x:v>2.314</x:v>
      </x:c>
      <x:c r="G18" s="73" t="n">
        <x:v>2.16</x:v>
      </x:c>
      <x:c r="H18" s="73" t="n">
        <x:v>2.075</x:v>
      </x:c>
      <x:c r="I18" s="32" t="str">
        <x:v>USGS 2026 MCS中的2025初值</x:v>
      </x:c>
      <x:c r="J18" s="32" t="str">
        <x:v>项目与衰减净额的残差调节项，确保与全球基准一致</x:v>
      </x:c>
    </x:row>
    <x:row r="20">
      <x:c r="A20" s="24" t="str">
        <x:v>合计</x:v>
      </x:c>
      <x:c r="B20" s="24" t="str"/>
      <x:c r="C20" s="81" t="n">
        <x:f>SUM(C4:C18)</x:f>
        <x:v>23.000000000000007</x:v>
      </x:c>
      <x:c r="D20" s="81" t="n">
        <x:f>SUM(D4:D18)</x:f>
        <x:v>23.368</x:v>
      </x:c>
      <x:c r="E20" s="81" t="n">
        <x:f>SUM(E4:E18)</x:f>
        <x:v>23.906</x:v>
      </x:c>
      <x:c r="F20" s="81" t="n">
        <x:f>SUM(F4:F18)</x:f>
        <x:v>24.55</x:v>
      </x:c>
      <x:c r="G20" s="81" t="n">
        <x:f>SUM(G4:G18)</x:f>
        <x:v>25.05</x:v>
      </x:c>
      <x:c r="H20" s="81" t="n">
        <x:f>SUM(H4:H18)</x:f>
        <x:v>25.45</x:v>
      </x:c>
      <x:c r="I20" s="24" t="str"/>
      <x:c r="J20" s="24" t="str">
        <x:v>与“供给预测_区域”的全球基准逐年一致</x:v>
      </x:c>
    </x:row>
    <x:row r="22" ht="20" customHeight="1">
      <x:c r="A22" s="40" t="str">
        <x:v>逐年核验状态</x:v>
      </x:c>
      <x:c r="B22" s="40" t="str">
        <x:v>逐年核验状态</x:v>
      </x:c>
      <x:c r="C22" s="40" t="str">
        <x:v>逐年核验状态</x:v>
      </x:c>
      <x:c r="D22" s="40" t="str">
        <x:v>逐年核验状态</x:v>
      </x:c>
      <x:c r="E22" s="40" t="str">
        <x:v>逐年核验状态</x:v>
      </x:c>
      <x:c r="F22" s="40" t="str">
        <x:v>逐年核验状态</x:v>
      </x:c>
      <x:c r="G22" s="40" t="str">
        <x:v>逐年核验状态</x:v>
      </x:c>
      <x:c r="H22" s="40" t="str">
        <x:v>逐年核验状态</x:v>
      </x:c>
      <x:c r="I22" s="40" t="str">
        <x:v>逐年核验状态</x:v>
      </x:c>
      <x:c r="J22" s="40" t="str">
        <x:v>逐年核验状态</x:v>
      </x:c>
    </x:row>
    <x:row r="23">
      <x:c r="A23" s="24" t="str">
        <x:v>2025</x:v>
      </x:c>
      <x:c r="B23" s="24" t="str">
        <x:v>USGS初值</x:v>
      </x:c>
      <x:c r="C23" s="24" t="str">
        <x:v>国家产量表</x:v>
      </x:c>
      <x:c r="D23" s="24" t="str">
        <x:v>高</x:v>
      </x:c>
      <x:c r="E23" s="32" t="str">
        <x:v>全球及分国数据均有统一官方口径</x:v>
      </x:c>
      <x:c r="F23" s="32" t="str"/>
      <x:c r="G23" s="32" t="str"/>
      <x:c r="H23" s="32" t="str"/>
      <x:c r="I23" s="32" t="str"/>
      <x:c r="J23" s="32" t="str"/>
    </x:row>
    <x:row r="24">
      <x:c r="A24" s="24" t="str">
        <x:v>2026</x:v>
      </x:c>
      <x:c r="B24" s="24" t="str">
        <x:v>ICSG全球增速锚+公司指导</x:v>
      </x:c>
      <x:c r="C24" s="24" t="str">
        <x:v>逐矿/逐国分配</x:v>
      </x:c>
      <x:c r="D24" s="24" t="str">
        <x:v>中高</x:v>
      </x:c>
      <x:c r="E24" s="32" t="str">
        <x:v>项目指导已更新至2026年中，但全年仍可能受事故与天气扰动</x:v>
      </x:c>
      <x:c r="F24" s="32" t="str"/>
      <x:c r="G24" s="32" t="str"/>
      <x:c r="H24" s="32" t="str"/>
      <x:c r="I24" s="32" t="str"/>
      <x:c r="J24" s="32" t="str"/>
    </x:row>
    <x:row r="25">
      <x:c r="A25" s="24" t="str">
        <x:v>2027</x:v>
      </x:c>
      <x:c r="B25" s="24" t="str">
        <x:v>ICSG全球增速锚+公司指导</x:v>
      </x:c>
      <x:c r="C25" s="24" t="str">
        <x:v>逐矿/逐国分配</x:v>
      </x:c>
      <x:c r="D25" s="24" t="str">
        <x:v>中高</x:v>
      </x:c>
      <x:c r="E25" s="32" t="str">
        <x:v>多数在建项目已有投产时间，仍存在爬坡偏差</x:v>
      </x:c>
      <x:c r="F25" s="32" t="str"/>
      <x:c r="G25" s="32" t="str"/>
      <x:c r="H25" s="32" t="str"/>
      <x:c r="I25" s="32" t="str"/>
      <x:c r="J25" s="32" t="str"/>
    </x:row>
    <x:row r="26">
      <x:c r="A26" s="24" t="str">
        <x:v>2028</x:v>
      </x:c>
      <x:c r="B26" s="24" t="str">
        <x:v>公司指导+建设节点</x:v>
      </x:c>
      <x:c r="C26" s="24" t="str">
        <x:v>底层项目模型</x:v>
      </x:c>
      <x:c r="D26" s="24" t="str">
        <x:v>中</x:v>
      </x:c>
      <x:c r="E26" s="32" t="str">
        <x:v>Oyu、Lumwana、Khoemacau等进入关键爬坡期</x:v>
      </x:c>
      <x:c r="F26" s="32" t="str"/>
      <x:c r="G26" s="32" t="str"/>
      <x:c r="H26" s="32" t="str"/>
      <x:c r="I26" s="32" t="str"/>
      <x:c r="J26" s="32" t="str"/>
    </x:row>
    <x:row r="27">
      <x:c r="A27" s="24" t="str">
        <x:v>2029–2030</x:v>
      </x:c>
      <x:c r="B27" s="24" t="str">
        <x:v>项目管线+存量矿衰减</x:v>
      </x:c>
      <x:c r="C27" s="24" t="str">
        <x:v>底层项目模型</x:v>
      </x:c>
      <x:c r="D27" s="24" t="str">
        <x:v>中低</x:v>
      </x:c>
      <x:c r="E27" s="32" t="str">
        <x:v>高风险复产/绿地项目权重上升，预测区间明显扩大</x:v>
      </x:c>
      <x:c r="F27" s="32" t="str"/>
      <x:c r="G27" s="32" t="str"/>
      <x:c r="H27" s="32" t="str"/>
      <x:c r="I27" s="32" t="str"/>
      <x:c r="J27" s="32" t="str"/>
    </x:row>
  </x:sheetData>
  <x:mergeCells>
    <x:mergeCell ref="A1:L1"/>
    <x:mergeCell ref="A22:J22"/>
    <x:mergeCell ref="E23:J27"/>
  </x:mergeCells>
  <x:pageMargins left="0.7" right="0.7" top="0.75" bottom="0.75" header="0.3" footer="0.3"/>
  <x:tableParts count="1">
    <x:tablePart xmlns:r="http://schemas.openxmlformats.org/officeDocument/2006/relationships" r:id="R36510c2cf0e94c72"/>
  </x:tableParts>
</x:worksheet>
</file>

<file path=xl/worksheets/sheet40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3" hidden="0" customWidth="1"/>
    <x:col min="3" max="3" width="13" hidden="0" customWidth="1"/>
    <x:col min="4" max="4" width="15" hidden="0" customWidth="1"/>
    <x:col min="5" max="5" width="15" hidden="0" customWidth="1"/>
    <x:col min="6" max="6" width="17" hidden="0" customWidth="1"/>
    <x:col min="7" max="7" width="15" hidden="0" customWidth="1"/>
    <x:col min="8" max="8" width="15" hidden="0" customWidth="1"/>
    <x:col min="9" max="9" width="16" hidden="0" customWidth="1"/>
    <x:col min="10" max="10" width="15" hidden="0" customWidth="1"/>
    <x:col min="11" max="11" width="12" hidden="0" customWidth="1"/>
    <x:col min="12" max="12" width="15" hidden="0" customWidth="1"/>
    <x:col min="13" max="13" width="14" hidden="0" customWidth="1"/>
    <x:col min="14" max="14" width="13" hidden="0" customWidth="1"/>
    <x:col min="15" max="15" width="13" hidden="0" customWidth="1"/>
    <x:col min="16" max="16" width="42" hidden="0" customWidth="1"/>
    <x:col min="18" max="18" width="12" hidden="0" customWidth="1"/>
    <x:col min="19" max="19" width="15" hidden="0" customWidth="1"/>
  </x:cols>
  <x:sheetData>
    <x:row r="1" ht="28" customHeight="1">
      <x:c r="A1" s="787" t="str">
        <x:v>2035统一情景总览｜静态压力、价格反馈与市场均衡</x:v>
      </x:c>
      <x:c r="B1" s="787"/>
      <x:c r="C1" s="787"/>
      <x:c r="D1" s="787"/>
      <x:c r="E1" s="787"/>
      <x:c r="F1" s="787"/>
      <x:c r="G1" s="787"/>
      <x:c r="H1" s="787"/>
      <x:c r="I1" s="787"/>
      <x:c r="J1" s="787"/>
      <x:c r="K1" s="787"/>
      <x:c r="L1" s="787"/>
      <x:c r="M1" s="787"/>
      <x:c r="N1" s="787"/>
      <x:c r="O1" s="787"/>
      <x:c r="P1" s="787"/>
    </x:row>
    <x:row r="2" ht="32" customHeight="1">
      <x:c r="A2" s="917" t="str">
        <x:v>静态供应缺口为需求−基准供给；它是价格反馈前的压力测试。市场价格通过滞后供给、当期废铜回收和需求替代把反馈后平衡压回接近零。</x:v>
      </x:c>
      <x:c r="B2" s="917"/>
      <x:c r="C2" s="917"/>
      <x:c r="D2" s="917"/>
      <x:c r="E2" s="917"/>
      <x:c r="F2" s="917"/>
      <x:c r="G2" s="917"/>
      <x:c r="H2" s="917"/>
      <x:c r="I2" s="917"/>
      <x:c r="J2" s="917"/>
      <x:c r="K2" s="917"/>
      <x:c r="L2" s="917"/>
      <x:c r="M2" s="917"/>
      <x:c r="N2" s="917"/>
      <x:c r="O2" s="917"/>
      <x:c r="P2" s="917"/>
      <x:c r="R2" s="800" t="str">
        <x:v>情景</x:v>
      </x:c>
      <x:c r="S2" s="800" t="str">
        <x:v>2035市场价</x:v>
      </x:c>
    </x:row>
    <x:row r="3">
      <x:c r="A3" s="800" t="str">
        <x:v>2035情景</x:v>
      </x:c>
      <x:c r="B3" s="800" t="str">
        <x:v>矿山供给 (Mt)</x:v>
      </x:c>
      <x:c r="C3" s="800" t="str">
        <x:v>一次精炼 (Mt)</x:v>
      </x:c>
      <x:c r="D3" s="800" t="str">
        <x:v>基准二次精炼 (Mt)</x:v>
      </x:c>
      <x:c r="E3" s="800" t="str">
        <x:v>结构性需求 (Mt)</x:v>
      </x:c>
      <x:c r="F3" s="800" t="str">
        <x:v>静态平衡：供给-需求 (Mt)</x:v>
      </x:c>
      <x:c r="G3" s="800" t="str">
        <x:v>静态供应缺口 (Mt)</x:v>
      </x:c>
      <x:c r="H3" s="800" t="str">
        <x:v>滞后供给响应 (Mt)</x:v>
      </x:c>
      <x:c r="I3" s="800" t="str">
        <x:v>当期反馈前平衡 (Mt)</x:v>
      </x:c>
      <x:c r="J3" s="800" t="str">
        <x:v>结构均衡价 (US$/t)</x:v>
      </x:c>
      <x:c r="K3" s="800" t="str">
        <x:v>库存/周期溢价</x:v>
      </x:c>
      <x:c r="L3" s="800" t="str">
        <x:v>市场价格 (US$/t)</x:v>
      </x:c>
      <x:c r="M3" s="800" t="str">
        <x:v>二次铜响应 (Mt)</x:v>
      </x:c>
      <x:c r="N3" s="800" t="str">
        <x:v>需求变化 (Mt)</x:v>
      </x:c>
      <x:c r="O3" s="800" t="str">
        <x:v>反馈后平衡 (Mt)</x:v>
      </x:c>
      <x:c r="P3" s="800" t="str">
        <x:v>主要含义</x:v>
      </x:c>
      <x:c r="R3" s="898" t="str">
        <x:v>熊市</x:v>
      </x:c>
      <x:c r="S3" s="926" t="n">
        <x:f>L4</x:f>
        <x:v>8151.369701322083</x:v>
      </x:c>
    </x:row>
    <x:row r="4">
      <x:c r="A4" s="875" t="str">
        <x:v>熊市</x:v>
      </x:c>
      <x:c r="B4" s="938" t="n">
        <x:f>'矿山供给_修复'!M14</x:f>
        <x:v>27.563601161332144</x:v>
      </x:c>
      <x:c r="C4" s="938" t="n">
        <x:f>'价格均衡_修复'!D14</x:f>
        <x:v>27.199761626002562</x:v>
      </x:c>
      <x:c r="D4" s="938" t="n">
        <x:f>'价格均衡_修复'!E14</x:f>
        <x:v>7.39</x:v>
      </x:c>
      <x:c r="E4" s="938" t="n">
        <x:f>'价格均衡_修复'!F14</x:f>
        <x:v>33.495823296144955</x:v>
      </x:c>
      <x:c r="F4" s="938" t="n">
        <x:f>'价格均衡_修复'!C14</x:f>
        <x:v>1.0939383298576075</x:v>
      </x:c>
      <x:c r="G4" s="938" t="n">
        <x:f>-F4</x:f>
        <x:v>-1.0939383298576075</x:v>
      </x:c>
      <x:c r="H4" s="938" t="n">
        <x:f>'价格均衡_修复'!L14</x:f>
        <x:v>0</x:v>
      </x:c>
      <x:c r="I4" s="938" t="n">
        <x:f>'价格均衡_修复'!M14</x:f>
        <x:v>1.0939383298576075</x:v>
      </x:c>
      <x:c r="J4" s="939" t="n">
        <x:f>'价格均衡_修复'!Q14</x:f>
        <x:v>8151.369701322083</x:v>
      </x:c>
      <x:c r="K4" s="940" t="n">
        <x:f>'价格均衡_修复'!V14</x:f>
        <x:v>0</x:v>
      </x:c>
      <x:c r="L4" s="939" t="n">
        <x:f>'价格均衡_修复'!W14</x:f>
        <x:v>8151.369701322083</x:v>
      </x:c>
      <x:c r="M4" s="938" t="n">
        <x:f>'价格均衡_修复'!S14</x:f>
        <x:v>-0.43568227930301245</x:v>
      </x:c>
      <x:c r="N4" s="938" t="n">
        <x:f>'价格均衡_修复'!T14</x:f>
        <x:v>0.6582560505545954</x:v>
      </x:c>
      <x:c r="O4" s="938" t="n">
        <x:f>'价格均衡_修复'!U14</x:f>
        <x:v>-2.220446049250313e-16</x:v>
      </x:c>
      <x:c r="P4" s="806" t="str">
        <x:v>高项目兑现、低需求；低价抑制回收并刺激需求，吸收静态盈余</x:v>
      </x:c>
      <x:c r="R4" s="898" t="str">
        <x:v>基准</x:v>
      </x:c>
      <x:c r="S4" s="926" t="n">
        <x:f>L5</x:f>
        <x:v>14114.25729597015</x:v>
      </x:c>
    </x:row>
    <x:row r="5">
      <x:c r="A5" s="875" t="str">
        <x:v>基准</x:v>
      </x:c>
      <x:c r="B5" s="938" t="n">
        <x:f>'矿山供给_修复'!M25</x:f>
        <x:v>26.20875930871523</x:v>
      </x:c>
      <x:c r="C5" s="938" t="n">
        <x:f>'价格均衡_修复'!D25</x:f>
        <x:v>25.862803685840188</x:v>
      </x:c>
      <x:c r="D5" s="938" t="n">
        <x:f>'价格均衡_修复'!E25</x:f>
        <x:v>7.39</x:v>
      </x:c>
      <x:c r="E5" s="938" t="n">
        <x:f>'价格均衡_修复'!F25</x:f>
        <x:v>35.308753787639596</x:v>
      </x:c>
      <x:c r="F5" s="938" t="n">
        <x:f>'价格均衡_修复'!C25</x:f>
        <x:v>-2.055950101799411</x:v>
      </x:c>
      <x:c r="G5" s="938" t="n">
        <x:f>-F5</x:f>
        <x:v>2.055950101799411</x:v>
      </x:c>
      <x:c r="H5" s="938" t="n">
        <x:f>'价格均衡_修复'!L25</x:f>
        <x:v>0.14375844332277274</x:v>
      </x:c>
      <x:c r="I5" s="938" t="n">
        <x:f>'价格均衡_修复'!M25</x:f>
        <x:v>-1.912191658476638</x:v>
      </x:c>
      <x:c r="J5" s="939" t="n">
        <x:f>'价格均衡_修复'!Q25</x:f>
        <x:v>13837.507152911912</x:v>
      </x:c>
      <x:c r="K5" s="940" t="n">
        <x:f>'价格均衡_修复'!V25</x:f>
        <x:v>0.02</x:v>
      </x:c>
      <x:c r="L5" s="939" t="n">
        <x:f>'价格均衡_修复'!W25</x:f>
        <x:v>14114.25729597015</x:v>
      </x:c>
      <x:c r="M5" s="938" t="n">
        <x:f>'价格均衡_修复'!S25</x:f>
        <x:v>0.7375471156708246</x:v>
      </x:c>
      <x:c r="N5" s="938" t="n">
        <x:f>'价格均衡_修复'!T25</x:f>
        <x:v>-1.1746445428058139</x:v>
      </x:c>
      <x:c r="O5" s="938" t="n">
        <x:f>'价格均衡_修复'!U25</x:f>
        <x:v>4.440892098500626e-16</x:v>
      </x:c>
      <x:c r="P5" s="806" t="str">
        <x:v>静态缺口约2Mt；价格通过回收、替代及2–5年供给响应重新平衡</x:v>
      </x:c>
      <x:c r="R5" s="898" t="str">
        <x:v>牛市</x:v>
      </x:c>
      <x:c r="S5" s="926" t="n">
        <x:f>L6</x:f>
        <x:v>25747.061170828187</x:v>
      </x:c>
    </x:row>
    <x:row r="6">
      <x:c r="A6" s="875" t="str">
        <x:v>牛市</x:v>
      </x:c>
      <x:c r="B6" s="938" t="n">
        <x:f>'矿山供给_修复'!M36</x:f>
        <x:v>24.274387995803902</x:v>
      </x:c>
      <x:c r="C6" s="938" t="n">
        <x:f>'价格均衡_修复'!D36</x:f>
        <x:v>23.95396607425929</x:v>
      </x:c>
      <x:c r="D6" s="938" t="n">
        <x:f>'价格均衡_修复'!E36</x:f>
        <x:v>7.39</x:v>
      </x:c>
      <x:c r="E6" s="938" t="n">
        <x:f>'价格均衡_修复'!F36</x:f>
        <x:v>37.12168427913422</x:v>
      </x:c>
      <x:c r="F6" s="938" t="n">
        <x:f>'价格均衡_修复'!C36</x:f>
        <x:v>-5.77771820487493</x:v>
      </x:c>
      <x:c r="G6" s="938" t="n">
        <x:f>-F6</x:f>
        <x:v>5.77771820487493</x:v>
      </x:c>
      <x:c r="H6" s="938" t="n">
        <x:f>'价格均衡_修复'!L36</x:f>
        <x:v>0.41285537289956065</x:v>
      </x:c>
      <x:c r="I6" s="938" t="n">
        <x:f>'价格均衡_修复'!M36</x:f>
        <x:v>-5.364862831975369</x:v>
      </x:c>
      <x:c r="J6" s="939" t="n">
        <x:f>'价格均衡_修复'!Q36</x:f>
        <x:v>24521.010638883985</x:v>
      </x:c>
      <x:c r="K6" s="940" t="n">
        <x:f>'价格均衡_修复'!V36</x:f>
        <x:v>0.05</x:v>
      </x:c>
      <x:c r="L6" s="939" t="n">
        <x:f>'价格均衡_修复'!W36</x:f>
        <x:v>25747.061170828187</x:v>
      </x:c>
      <x:c r="M6" s="938" t="n">
        <x:f>'价格均衡_修复'!S36</x:f>
        <x:v>2.005998150178214</x:v>
      </x:c>
      <x:c r="N6" s="938" t="n">
        <x:f>'价格均衡_修复'!T36</x:f>
        <x:v>-3.3588646817971552</x:v>
      </x:c>
      <x:c r="O6" s="938" t="n">
        <x:f>'价格均衡_修复'!U36</x:f>
        <x:v>0</x:v>
      </x:c>
      <x:c r="P6" s="806" t="str">
        <x:v>项目延期与高需求叠加；极高价格是压力测试，不应理解为缺口原样发生</x:v>
      </x:c>
    </x:row>
    <x:row r="8">
      <x:c r="R8" s="800" t="str">
        <x:v>情景</x:v>
      </x:c>
      <x:c r="S8" s="800" t="str">
        <x:v>静态供应缺口</x:v>
      </x:c>
    </x:row>
    <x:row r="9" ht="22" customHeight="1">
      <x:c r="A9" s="794" t="str">
        <x:v>关键敏感性与解释边界</x:v>
      </x:c>
      <x:c r="B9" s="794"/>
      <x:c r="C9" s="794"/>
      <x:c r="D9" s="794"/>
      <x:c r="E9" s="794"/>
      <x:c r="F9" s="794"/>
      <x:c r="G9" s="794"/>
      <x:c r="H9" s="794"/>
      <x:c r="I9" s="794"/>
      <x:c r="J9" s="794"/>
      <x:c r="K9" s="794"/>
      <x:c r="L9" s="794"/>
      <x:c r="M9" s="794"/>
      <x:c r="N9" s="794"/>
      <x:c r="O9" s="794"/>
      <x:c r="P9" s="794"/>
      <x:c r="R9" s="898" t="str">
        <x:v>熊市</x:v>
      </x:c>
      <x:c r="S9" s="912" t="n">
        <x:f>G4</x:f>
        <x:v>-1.0939383298576075</x:v>
      </x:c>
    </x:row>
    <x:row r="10">
      <x:c r="A10" s="800" t="str">
        <x:v>变化</x:v>
      </x:c>
      <x:c r="B10" s="800" t="str">
        <x:v>2035 Base物理影响</x:v>
      </x:c>
      <x:c r="C10" s="800" t="str">
        <x:v>方向</x:v>
      </x:c>
      <x:c r="D10" s="800" t="str">
        <x:v>价格含义</x:v>
      </x:c>
      <x:c r="E10" s="800" t="str">
        <x:v>解释</x:v>
      </x:c>
      <x:c r="R10" s="898" t="str">
        <x:v>基准</x:v>
      </x:c>
      <x:c r="S10" s="912" t="n">
        <x:f>G5</x:f>
        <x:v>2.055950101799411</x:v>
      </x:c>
    </x:row>
    <x:row r="11">
      <x:c r="A11" s="806" t="str">
        <x:v>结构性需求±1%</x:v>
      </x:c>
      <x:c r="B11" s="806" t="str">
        <x:v>约±0.35Mt</x:v>
      </x:c>
      <x:c r="C11" s="806" t="str">
        <x:v>需求上升→缺口扩大</x:v>
      </x:c>
      <x:c r="D11" s="806" t="str">
        <x:v>结构价约±6%上下</x:v>
      </x:c>
      <x:c r="E11" s="806" t="str">
        <x:v>由当期回收+需求弹性共同吸收</x:v>
      </x:c>
      <x:c r="R11" s="898" t="str">
        <x:v>牛市</x:v>
      </x:c>
      <x:c r="S11" s="912" t="n">
        <x:f>G6</x:f>
        <x:v>5.77771820487493</x:v>
      </x:c>
    </x:row>
    <x:row r="12">
      <x:c r="A12" s="806" t="str">
        <x:v>矿山供给±1%</x:v>
      </x:c>
      <x:c r="B12" s="806" t="str">
        <x:v>约±0.26Mt</x:v>
      </x:c>
      <x:c r="C12" s="806" t="str">
        <x:v>供给上升→缺口收窄</x:v>
      </x:c>
      <x:c r="D12" s="806" t="str">
        <x:v>影响滞后且非当年全部兑现</x:v>
      </x:c>
      <x:c r="E12" s="806" t="str">
        <x:v>Brownfield约2年、Greenfield约3–5年</x:v>
      </x:c>
    </x:row>
    <x:row r="13">
      <x:c r="A13" s="806" t="str">
        <x:v>二次精炼基准±5%</x:v>
      </x:c>
      <x:c r="B13" s="806" t="str">
        <x:v>约±0.37Mt</x:v>
      </x:c>
      <x:c r="C13" s="806" t="str">
        <x:v>回收增加→缺口收窄</x:v>
      </x:c>
      <x:c r="D13" s="806" t="str">
        <x:v>对中长期结构价影响显著</x:v>
      </x:c>
      <x:c r="E13" s="806" t="str">
        <x:v>二次铜是最重要的当期稳定器</x:v>
      </x:c>
    </x:row>
    <x:row r="14">
      <x:c r="A14" s="806" t="str">
        <x:v>成本锚±10%</x:v>
      </x:c>
      <x:c r="B14" s="806" t="str">
        <x:v>不改变静态平衡</x:v>
      </x:c>
      <x:c r="C14" s="806" t="str">
        <x:v>结构价同向变化</x:v>
      </x:c>
      <x:c r="D14" s="806" t="str">
        <x:v>市场价大体同向</x:v>
      </x:c>
      <x:c r="E14" s="806" t="str">
        <x:v>项目样本仅覆盖公开开发项目，不是全球完整曲线</x:v>
      </x:c>
    </x:row>
    <x:row r="15">
      <x:c r="A15" s="806" t="str">
        <x:v>周期溢价±10pct</x:v>
      </x:c>
      <x:c r="B15" s="806" t="str">
        <x:v>不改变结构平衡</x:v>
      </x:c>
      <x:c r="C15" s="806" t="str">
        <x:v>只改变市场价</x:v>
      </x:c>
      <x:c r="D15" s="806" t="str">
        <x:v>短期近似±10%</x:v>
      </x:c>
      <x:c r="E15" s="806" t="str">
        <x:v>库存地域错配、金融与宏观周期单列，不混入物理缺口</x:v>
      </x:c>
    </x:row>
    <x:row r="18" ht="22" customHeight="1">
      <x:c r="A18" s="794" t="str">
        <x:v>正确读法</x:v>
      </x:c>
      <x:c r="B18" s="794"/>
      <x:c r="C18" s="794"/>
      <x:c r="D18" s="794"/>
      <x:c r="E18" s="794"/>
      <x:c r="F18" s="794"/>
      <x:c r="G18" s="794"/>
      <x:c r="H18" s="794"/>
      <x:c r="I18" s="794"/>
      <x:c r="J18" s="794"/>
      <x:c r="K18" s="794"/>
      <x:c r="L18" s="794"/>
      <x:c r="M18" s="794"/>
      <x:c r="N18" s="794"/>
      <x:c r="O18" s="794"/>
      <x:c r="P18" s="794"/>
    </x:row>
    <x:row r="19">
      <x:c r="A19" s="806" t="str">
        <x:v>1</x:v>
      </x:c>
      <x:c r="B19" s="806" t="str">
        <x:v>静态缺口衡量无价格反馈时的压力，不是可长期维持的实际短缺。</x:v>
      </x:c>
      <x:c r="C19" s="806"/>
      <x:c r="D19" s="806"/>
      <x:c r="E19" s="806"/>
      <x:c r="F19" s="806"/>
      <x:c r="G19" s="806"/>
      <x:c r="H19" s="806"/>
      <x:c r="I19" s="806"/>
      <x:c r="J19" s="806"/>
      <x:c r="K19" s="806"/>
      <x:c r="L19" s="806"/>
      <x:c r="M19" s="806"/>
      <x:c r="N19" s="806"/>
      <x:c r="O19" s="806"/>
      <x:c r="P19" s="806"/>
    </x:row>
    <x:row r="20">
      <x:c r="A20" s="806" t="str">
        <x:v>2</x:v>
      </x:c>
      <x:c r="B20" s="806" t="str">
        <x:v>反馈后平衡接近0是模型构造结果；真正不确定性在弹性、响应滞后和成本锚。</x:v>
      </x:c>
      <x:c r="C20" s="806"/>
      <x:c r="D20" s="806"/>
      <x:c r="E20" s="806"/>
      <x:c r="F20" s="806"/>
      <x:c r="G20" s="806"/>
      <x:c r="H20" s="806"/>
      <x:c r="I20" s="806"/>
      <x:c r="J20" s="806"/>
      <x:c r="K20" s="806"/>
      <x:c r="L20" s="806"/>
      <x:c r="M20" s="806"/>
      <x:c r="N20" s="806"/>
      <x:c r="O20" s="806"/>
      <x:c r="P20" s="806"/>
    </x:row>
    <x:row r="21">
      <x:c r="A21" s="806" t="str">
        <x:v>3</x:v>
      </x:c>
      <x:c r="B21" s="806" t="str">
        <x:v>具体转缺口年份应表达为2029–2031窗口，而不是精确锁定单一年份。</x:v>
      </x:c>
      <x:c r="C21" s="806"/>
      <x:c r="D21" s="806"/>
      <x:c r="E21" s="806"/>
      <x:c r="F21" s="806"/>
      <x:c r="G21" s="806"/>
      <x:c r="H21" s="806"/>
      <x:c r="I21" s="806"/>
      <x:c r="J21" s="806"/>
      <x:c r="K21" s="806"/>
      <x:c r="L21" s="806"/>
      <x:c r="M21" s="806"/>
      <x:c r="N21" s="806"/>
      <x:c r="O21" s="806"/>
      <x:c r="P21" s="806"/>
    </x:row>
    <x:row r="22">
      <x:c r="A22" s="806" t="str">
        <x:v>4</x:v>
      </x:c>
      <x:c r="B22" s="806" t="str">
        <x:v>Bull市场价用于压力测试企业利润和替代风险，不代表37Mt需求会在该价格下毫无变化。</x:v>
      </x:c>
      <x:c r="C22" s="806"/>
      <x:c r="D22" s="806"/>
      <x:c r="E22" s="806"/>
      <x:c r="F22" s="806"/>
      <x:c r="G22" s="806"/>
      <x:c r="H22" s="806"/>
      <x:c r="I22" s="806"/>
      <x:c r="J22" s="806"/>
      <x:c r="K22" s="806"/>
      <x:c r="L22" s="806"/>
      <x:c r="M22" s="806"/>
      <x:c r="N22" s="806"/>
      <x:c r="O22" s="806"/>
      <x:c r="P22" s="806"/>
    </x:row>
  </x:sheetData>
  <x:mergeCells>
    <x:mergeCell ref="A1:P1"/>
    <x:mergeCell ref="A2:P2"/>
    <x:mergeCell ref="A9:P9"/>
    <x:mergeCell ref="A18:P18"/>
  </x:mergeCells>
  <x:pageMargins left="0.7" right="0.7" top="0.75" bottom="0.75" header="0.3" footer="0.3"/>
  <x:drawing xmlns:r="http://schemas.openxmlformats.org/officeDocument/2006/relationships" r:id="R1f21121d9a5a4529"/>
</x:worksheet>
</file>

<file path=xl/worksheets/sheet4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38" hidden="0" customWidth="1"/>
    <x:col min="4" max="4" width="30" hidden="0" customWidth="1"/>
    <x:col min="5" max="5" width="28" hidden="0" customWidth="1"/>
    <x:col min="6" max="6" width="14" hidden="0" customWidth="1"/>
    <x:col min="7" max="7" width="12" hidden="0" customWidth="1"/>
    <x:col min="8" max="8" width="36" hidden="0" customWidth="1"/>
  </x:cols>
  <x:sheetData>
    <x:row r="1" ht="28" customHeight="1">
      <x:c r="A1" s="787" t="str">
        <x:v>全球铜供需与价格模型｜再审计修复记录</x:v>
      </x:c>
      <x:c r="B1" s="787"/>
      <x:c r="C1" s="787"/>
      <x:c r="D1" s="787"/>
      <x:c r="E1" s="787"/>
      <x:c r="F1" s="787"/>
      <x:c r="G1" s="787"/>
      <x:c r="H1" s="787"/>
      <x:c r="I1"/>
      <x:c r="J1"/>
      <x:c r="K1"/>
      <x:c r="L1"/>
      <x:c r="M1"/>
      <x:c r="N1"/>
      <x:c r="O1" s="57"/>
      <x:c r="P1" s="57"/>
      <x:c r="Q1" s="57"/>
      <x:c r="R1" s="57"/>
      <x:c r="S1" s="57"/>
      <x:c r="T1" s="57"/>
      <x:c r="U1" s="57"/>
      <x:c r="V1" s="57"/>
      <x:c r="W1" s="57"/>
      <x:c r="X1" s="57"/>
      <x:c r="Y1" s="57"/>
      <x:c r="Z1" s="57"/>
    </x:row>
    <x:row r="2" ht="32" customHeight="1">
      <x:c r="A2" s="917" t="str">
        <x:v>本轮在统一主链基础上继续修复：更新ICSG 2025修订值、纠正储量份额公式、重连外部验证、对齐中国项目池，并消除旧封面/旧成本输出歧义。</x:v>
      </x:c>
      <x:c r="B2" s="917"/>
      <x:c r="C2" s="917"/>
      <x:c r="D2" s="917"/>
      <x:c r="E2" s="917"/>
      <x:c r="F2" s="917"/>
      <x:c r="G2" s="917"/>
      <x:c r="H2" s="917"/>
      <x:c r="I2"/>
      <x:c r="J2"/>
      <x:c r="K2"/>
      <x:c r="L2"/>
      <x:c r="M2"/>
      <x:c r="N2"/>
      <x:c r="O2" s="57"/>
      <x:c r="P2" s="57"/>
      <x:c r="Q2" s="57"/>
      <x:c r="R2" s="57"/>
      <x:c r="S2" s="57"/>
      <x:c r="T2" s="57"/>
      <x:c r="U2" s="57"/>
      <x:c r="V2" s="57"/>
      <x:c r="W2" s="57"/>
      <x:c r="X2" s="57"/>
      <x:c r="Y2" s="57"/>
      <x:c r="Z2" s="57"/>
    </x:row>
    <x:row r="3">
      <x:c r="A3"/>
      <x:c r="B3"/>
      <x:c r="C3"/>
      <x:c r="D3"/>
      <x:c r="E3"/>
      <x:c r="F3"/>
      <x:c r="G3"/>
      <x:c r="H3"/>
      <x:c r="I3"/>
      <x:c r="J3"/>
      <x:c r="K3"/>
      <x:c r="L3"/>
      <x:c r="M3"/>
      <x:c r="N3"/>
      <x:c r="O3" s="57"/>
      <x:c r="P3" s="57"/>
      <x:c r="Q3" s="57"/>
      <x:c r="R3" s="57"/>
      <x:c r="S3" s="57"/>
      <x:c r="T3" s="57"/>
      <x:c r="U3" s="57"/>
      <x:c r="V3" s="57"/>
      <x:c r="W3" s="57"/>
      <x:c r="X3" s="57"/>
      <x:c r="Y3" s="57"/>
      <x:c r="Z3" s="57"/>
    </x:row>
    <x:row r="4" ht="22" customHeight="1">
      <x:c r="A4" s="794" t="str">
        <x:v>结构性修复</x:v>
      </x:c>
      <x:c r="B4" s="794"/>
      <x:c r="C4" s="794"/>
      <x:c r="D4" s="794"/>
      <x:c r="E4" s="794"/>
      <x:c r="F4" s="794"/>
      <x:c r="G4" s="794"/>
      <x:c r="H4" s="794"/>
      <x:c r="I4"/>
      <x:c r="J4"/>
      <x:c r="K4"/>
      <x:c r="L4"/>
      <x:c r="M4"/>
      <x:c r="N4"/>
      <x:c r="O4" s="57"/>
      <x:c r="P4" s="57"/>
      <x:c r="Q4" s="57"/>
      <x:c r="R4" s="57"/>
      <x:c r="S4" s="57"/>
      <x:c r="T4" s="57"/>
      <x:c r="U4" s="57"/>
      <x:c r="V4" s="57"/>
      <x:c r="W4" s="57"/>
      <x:c r="X4" s="57"/>
      <x:c r="Y4" s="57"/>
      <x:c r="Z4" s="57"/>
    </x:row>
    <x:row r="5">
      <x:c r="A5" s="800" t="str">
        <x:v>优先级</x:v>
      </x:c>
      <x:c r="B5" s="800" t="str">
        <x:v>原问题</x:v>
      </x:c>
      <x:c r="C5" s="800" t="str">
        <x:v>修复动作</x:v>
      </x:c>
      <x:c r="D5" s="800" t="str">
        <x:v>统一后的模块关系</x:v>
      </x:c>
      <x:c r="E5" s="800" t="str">
        <x:v>主要影响</x:v>
      </x:c>
      <x:c r="F5" s="800" t="str">
        <x:v>状态</x:v>
      </x:c>
      <x:c r="G5" s="800" t="str">
        <x:v>置信度</x:v>
      </x:c>
      <x:c r="H5" s="800" t="str">
        <x:v>备注</x:v>
      </x:c>
      <x:c r="I5"/>
      <x:c r="J5"/>
      <x:c r="K5"/>
      <x:c r="L5"/>
      <x:c r="M5"/>
      <x:c r="N5"/>
      <x:c r="O5" s="57"/>
      <x:c r="P5" s="57"/>
      <x:c r="Q5" s="57"/>
      <x:c r="R5" s="57"/>
      <x:c r="S5" s="57"/>
      <x:c r="T5" s="57"/>
      <x:c r="U5" s="57"/>
      <x:c r="V5" s="57"/>
      <x:c r="W5" s="57"/>
      <x:c r="X5" s="57"/>
      <x:c r="Y5" s="57"/>
      <x:c r="Z5" s="57"/>
    </x:row>
    <x:row r="6">
      <x:c r="A6" s="806" t="str">
        <x:v>P0</x:v>
      </x:c>
      <x:c r="B6" s="806" t="str">
        <x:v>修复表未接回最终摘要</x:v>
      </x:c>
      <x:c r="C6" s="806" t="str">
        <x:v>重建最终摘要与最终情景；旧输出标记Legacy</x:v>
      </x:c>
      <x:c r="D6" s="806" t="str">
        <x:v>单一主链输出</x:v>
      </x:c>
      <x:c r="E6" s="806" t="str">
        <x:v>避免下游读取旧铜价/旧缺口</x:v>
      </x:c>
      <x:c r="F6" s="806" t="str">
        <x:v>完成</x:v>
      </x:c>
      <x:c r="G6" s="806" t="str">
        <x:v>高</x:v>
      </x:c>
      <x:c r="H6" s="806" t="str">
        <x:v>最终摘要为唯一权威入口</x:v>
      </x:c>
      <x:c r="I6"/>
      <x:c r="J6"/>
      <x:c r="K6"/>
      <x:c r="L6"/>
      <x:c r="M6"/>
      <x:c r="N6"/>
      <x:c r="O6" s="57"/>
      <x:c r="P6" s="57"/>
      <x:c r="Q6" s="57"/>
      <x:c r="R6" s="57"/>
      <x:c r="S6" s="57"/>
      <x:c r="T6" s="57"/>
      <x:c r="U6" s="57"/>
      <x:c r="V6" s="57"/>
      <x:c r="W6" s="57"/>
      <x:c r="X6" s="57"/>
      <x:c r="Y6" s="57"/>
      <x:c r="Z6" s="57"/>
    </x:row>
    <x:row r="7">
      <x:c r="A7" s="806" t="str">
        <x:v>P0</x:v>
      </x:c>
      <x:c r="B7" s="806" t="str">
        <x:v>Bear/Base/Bull口径不一致</x:v>
      </x:c>
      <x:c r="C7" s="806" t="str">
        <x:v>三情景共用同一供给、精炼、需求和价格反馈链</x:v>
      </x:c>
      <x:c r="D7" s="806" t="str">
        <x:v>情景只改变透明参数</x:v>
      </x:c>
      <x:c r="E7" s="806" t="str">
        <x:v>可直接用于企业盈利压力测试</x:v>
      </x:c>
      <x:c r="F7" s="806" t="str">
        <x:v>完成</x:v>
      </x:c>
      <x:c r="G7" s="806" t="str">
        <x:v>中高</x:v>
      </x:c>
      <x:c r="H7" s="806" t="str">
        <x:v>Bull高价会反向促进回收与替代</x:v>
      </x:c>
      <x:c r="I7"/>
      <x:c r="J7"/>
      <x:c r="K7"/>
      <x:c r="L7"/>
      <x:c r="M7"/>
      <x:c r="N7"/>
      <x:c r="O7" s="57"/>
      <x:c r="P7" s="57"/>
      <x:c r="Q7" s="57"/>
      <x:c r="R7" s="57"/>
      <x:c r="S7" s="57"/>
      <x:c r="T7" s="57"/>
      <x:c r="U7" s="57"/>
      <x:c r="V7" s="57"/>
      <x:c r="W7" s="57"/>
      <x:c r="X7" s="57"/>
      <x:c r="Y7" s="57"/>
      <x:c r="Z7" s="57"/>
    </x:row>
    <x:row r="8">
      <x:c r="A8" s="806" t="str">
        <x:v>P0</x:v>
      </x:c>
      <x:c r="B8" s="806" t="str">
        <x:v>3.30Mt未跟踪供给为黑箱</x:v>
      </x:c>
      <x:c r="C8" s="806" t="str">
        <x:v>拆为智利/秘鲁/DRC/赞比亚/中国/北美/其他七个区域池</x:v>
      </x:c>
      <x:c r="D8" s="806" t="str">
        <x:v>区域池×年度爬坡×情景倍数</x:v>
      </x:c>
      <x:c r="E8" s="806" t="str">
        <x:v>供给来源可审计</x:v>
      </x:c>
      <x:c r="F8" s="806" t="str">
        <x:v>完成</x:v>
      </x:c>
      <x:c r="G8" s="806" t="str">
        <x:v>中</x:v>
      </x:c>
      <x:c r="H8" s="806" t="str">
        <x:v>仍需持续扩充Tier 1项目库</x:v>
      </x:c>
      <x:c r="I8"/>
      <x:c r="J8"/>
      <x:c r="K8"/>
      <x:c r="L8"/>
      <x:c r="M8"/>
      <x:c r="N8"/>
      <x:c r="O8" s="57"/>
      <x:c r="P8" s="57"/>
      <x:c r="Q8" s="57"/>
      <x:c r="R8" s="57"/>
      <x:c r="S8" s="57"/>
      <x:c r="T8" s="57"/>
      <x:c r="U8" s="57"/>
      <x:c r="V8" s="57"/>
      <x:c r="W8" s="57"/>
      <x:c r="X8" s="57"/>
      <x:c r="Y8" s="57"/>
      <x:c r="Z8" s="57"/>
    </x:row>
    <x:row r="9">
      <x:c r="A9" s="806" t="str">
        <x:v>P0</x:v>
      </x:c>
      <x:c r="B9" s="806" t="str">
        <x:v>自然衰减混入运营扰动</x:v>
      </x:c>
      <x:c r="C9" s="806" t="str">
        <x:v>结构性衰减与运营利用率折损分开</x:v>
      </x:c>
      <x:c r="D9" s="806" t="str">
        <x:v>不可逆衰减 + 可均值回归扰动</x:v>
      </x:c>
      <x:c r="E9" s="806" t="str">
        <x:v>改善项目增量与存量矿解释</x:v>
      </x:c>
      <x:c r="F9" s="806" t="str">
        <x:v>完成</x:v>
      </x:c>
      <x:c r="G9" s="806" t="str">
        <x:v>中</x:v>
      </x:c>
      <x:c r="H9" s="806" t="str">
        <x:v>Base分别为1.5%/年与0.3%折损</x:v>
      </x:c>
      <x:c r="I9"/>
      <x:c r="J9"/>
      <x:c r="K9"/>
      <x:c r="L9"/>
      <x:c r="M9"/>
      <x:c r="N9"/>
      <x:c r="O9" s="57"/>
      <x:c r="P9" s="57"/>
      <x:c r="Q9" s="57"/>
      <x:c r="R9" s="57"/>
      <x:c r="S9" s="57"/>
      <x:c r="T9" s="57"/>
      <x:c r="U9" s="57"/>
      <x:c r="V9" s="57"/>
      <x:c r="W9" s="57"/>
      <x:c r="X9" s="57"/>
      <x:c r="Y9" s="57"/>
      <x:c r="Z9" s="57"/>
    </x:row>
    <x:row r="10">
      <x:c r="A10" s="806" t="str">
        <x:v>P0</x:v>
      </x:c>
      <x:c r="B10" s="806" t="str">
        <x:v>矿山直接等同一次精炼</x:v>
      </x:c>
      <x:c r="C10" s="806" t="str">
        <x:v>加入SX-EW、精矿含铜、回收率、冶炼名义产能与利用率</x:v>
      </x:c>
      <x:c r="D10" s="806" t="str">
        <x:v>矿山→一次精炼→二次精炼→总精炼</x:v>
      </x:c>
      <x:c r="E10" s="806" t="str">
        <x:v>转折点不再依赖逐步归零残差</x:v>
      </x:c>
      <x:c r="F10" s="806" t="str">
        <x:v>完成</x:v>
      </x:c>
      <x:c r="G10" s="806" t="str">
        <x:v>中高</x:v>
      </x:c>
      <x:c r="H10" s="806" t="str">
        <x:v>2025–27仍以ICSG硬锚优先</x:v>
      </x:c>
      <x:c r="I10"/>
      <x:c r="J10"/>
      <x:c r="K10"/>
      <x:c r="L10"/>
      <x:c r="M10"/>
      <x:c r="N10"/>
      <x:c r="O10" s="57"/>
      <x:c r="P10" s="57"/>
      <x:c r="Q10" s="57"/>
      <x:c r="R10" s="57"/>
      <x:c r="S10" s="57"/>
      <x:c r="T10" s="57"/>
      <x:c r="U10" s="57"/>
      <x:c r="V10" s="57"/>
      <x:c r="W10" s="57"/>
      <x:c r="X10" s="57"/>
      <x:c r="Y10" s="57"/>
      <x:c r="Z10" s="57"/>
    </x:row>
    <x:row r="11">
      <x:c r="A11" s="806" t="str">
        <x:v>P1</x:v>
      </x:c>
      <x:c r="B11" s="806" t="str">
        <x:v>需求主要由预设增速驱动</x:v>
      </x:c>
      <x:c r="C11" s="806" t="str">
        <x:v>电网/交通/风光储物理驱动；建筑/工业/消费采用活动指数与弹性</x:v>
      </x:c>
      <x:c r="D11" s="806" t="str">
        <x:v>混合需求模型→七用途→三情景</x:v>
      </x:c>
      <x:c r="E11" s="806" t="str">
        <x:v>变量可季度/半年回归</x:v>
      </x:c>
      <x:c r="F11" s="806" t="str">
        <x:v>完成</x:v>
      </x:c>
      <x:c r="G11" s="806" t="str">
        <x:v>中</x:v>
      </x:c>
      <x:c r="H11" s="806" t="str">
        <x:v>2025–29保留平滑校准</x:v>
      </x:c>
      <x:c r="I11"/>
      <x:c r="J11"/>
      <x:c r="K11"/>
      <x:c r="L11"/>
      <x:c r="M11"/>
      <x:c r="N11"/>
      <x:c r="O11" s="57"/>
      <x:c r="P11" s="57"/>
      <x:c r="Q11" s="57"/>
      <x:c r="R11" s="57"/>
      <x:c r="S11" s="57"/>
      <x:c r="T11" s="57"/>
      <x:c r="U11" s="57"/>
      <x:c r="V11" s="57"/>
      <x:c r="W11" s="57"/>
      <x:c r="X11" s="57"/>
      <x:c r="Y11" s="57"/>
      <x:c r="Z11" s="57"/>
    </x:row>
    <x:row r="12">
      <x:c r="A12" s="806" t="str">
        <x:v>P1</x:v>
      </x:c>
      <x:c r="B12" s="806" t="str">
        <x:v>CRF资本回报与统一上调重复</x:v>
      </x:c>
      <x:c r="C12" s="806" t="str">
        <x:v>成本上调降为税费/royalty/闭矿/营运资金等12%</x:v>
      </x:c>
      <x:c r="D12" s="806" t="str">
        <x:v>CRF含资本回报；上调不再含资本回报</x:v>
      </x:c>
      <x:c r="E12" s="806" t="str">
        <x:v>样本P75成本锚下降且定义更准确</x:v>
      </x:c>
      <x:c r="F12" s="806" t="str">
        <x:v>完成</x:v>
      </x:c>
      <x:c r="G12" s="806" t="str">
        <x:v>中</x:v>
      </x:c>
      <x:c r="H12" s="806" t="str">
        <x:v>样本P75约3.60美元/磅</x:v>
      </x:c>
      <x:c r="I12"/>
      <x:c r="J12"/>
      <x:c r="K12"/>
      <x:c r="L12"/>
      <x:c r="M12"/>
      <x:c r="N12"/>
      <x:c r="O12" s="57"/>
      <x:c r="P12" s="57"/>
      <x:c r="Q12" s="57"/>
      <x:c r="R12" s="57"/>
      <x:c r="S12" s="57"/>
      <x:c r="T12" s="57"/>
      <x:c r="U12" s="57"/>
      <x:c r="V12" s="57"/>
      <x:c r="W12" s="57"/>
      <x:c r="X12" s="57"/>
      <x:c r="Y12" s="57"/>
      <x:c r="Z12" s="57"/>
    </x:row>
    <x:row r="13">
      <x:c r="A13" s="806" t="str">
        <x:v>P0</x:v>
      </x:c>
      <x:c r="B13" s="806" t="str">
        <x:v>矿山价格响应当年发生</x:v>
      </x:c>
      <x:c r="C13" s="806" t="str">
        <x:v>Brownfield滞后约2年、Greenfield采用约3–5年滚动价格信号</x:v>
      </x:c>
      <x:c r="D13" s="806" t="str">
        <x:v>历史市场价→未来供给响应</x:v>
      </x:c>
      <x:c r="E13" s="806" t="str">
        <x:v>避免低估远期均衡价格</x:v>
      </x:c>
      <x:c r="F13" s="806" t="str">
        <x:v>完成</x:v>
      </x:c>
      <x:c r="G13" s="806" t="str">
        <x:v>中</x:v>
      </x:c>
      <x:c r="H13" s="806" t="str">
        <x:v>累计响应上限0.5Mt/年</x:v>
      </x:c>
      <x:c r="I13"/>
      <x:c r="J13"/>
      <x:c r="K13"/>
      <x:c r="L13"/>
      <x:c r="M13"/>
      <x:c r="N13"/>
      <x:c r="O13" s="57"/>
      <x:c r="P13" s="57"/>
      <x:c r="Q13" s="57"/>
      <x:c r="R13" s="57"/>
      <x:c r="S13" s="57"/>
      <x:c r="T13" s="57"/>
      <x:c r="U13" s="57"/>
      <x:c r="V13" s="57"/>
      <x:c r="W13" s="57"/>
      <x:c r="X13" s="57"/>
      <x:c r="Y13" s="57"/>
      <x:c r="Z13" s="57"/>
    </x:row>
    <x:row r="14">
      <x:c r="A14" s="806" t="str">
        <x:v>P1</x:v>
      </x:c>
      <x:c r="B14" s="806" t="str">
        <x:v>库存宏观系数混入结构缺口</x:v>
      </x:c>
      <x:c r="C14" s="806" t="str">
        <x:v>分为结构均衡价与库存/周期溢价</x:v>
      </x:c>
      <x:c r="D14" s="806" t="str">
        <x:v>物理闭环后再叠加市场溢价</x:v>
      </x:c>
      <x:c r="E14" s="806" t="str">
        <x:v>近端和长期价格含义更清楚</x:v>
      </x:c>
      <x:c r="F14" s="806" t="str">
        <x:v>完成</x:v>
      </x:c>
      <x:c r="G14" s="806" t="str">
        <x:v>中</x:v>
      </x:c>
      <x:c r="H14" s="806" t="str">
        <x:v>周期溢价为黄色蓝字输入</x:v>
      </x:c>
      <x:c r="I14"/>
      <x:c r="J14"/>
      <x:c r="K14"/>
      <x:c r="L14"/>
      <x:c r="M14"/>
      <x:c r="N14"/>
      <x:c r="O14" s="57"/>
      <x:c r="P14" s="57"/>
      <x:c r="Q14" s="57"/>
      <x:c r="R14" s="57"/>
      <x:c r="S14" s="57"/>
      <x:c r="T14" s="57"/>
      <x:c r="U14" s="57"/>
      <x:c r="V14" s="57"/>
      <x:c r="W14" s="57"/>
      <x:c r="X14" s="57"/>
      <x:c r="Y14" s="57"/>
      <x:c r="Z14" s="57"/>
    </x:row>
    <x:row r="15">
      <x:c r="A15" s="806" t="str">
        <x:v>P0</x:v>
      </x:c>
      <x:c r="B15" s="806" t="str">
        <x:v>中国与储量模块断链</x:v>
      </x:c>
      <x:c r="C15" s="806" t="str">
        <x:v>中国需求/二次铜/国内矿山/外部需求及储量寿命全部重连</x:v>
      </x:c>
      <x:c r="D15" s="806" t="str">
        <x:v>统一Base全球链→中国与储量</x:v>
      </x:c>
      <x:c r="E15" s="806" t="str">
        <x:v>资源安全指标与全球假设一致</x:v>
      </x:c>
      <x:c r="F15" s="806" t="str">
        <x:v>完成</x:v>
      </x:c>
      <x:c r="G15" s="806" t="str">
        <x:v>中</x:v>
      </x:c>
      <x:c r="H15" s="806" t="str">
        <x:v>指标改名为外部原生铜需求</x:v>
      </x:c>
      <x:c r="I15"/>
      <x:c r="J15"/>
      <x:c r="K15"/>
      <x:c r="L15"/>
      <x:c r="M15"/>
      <x:c r="N15"/>
      <x:c r="O15" s="57"/>
      <x:c r="P15" s="57"/>
      <x:c r="Q15" s="57"/>
      <x:c r="R15" s="57"/>
      <x:c r="S15" s="57"/>
      <x:c r="T15" s="57"/>
      <x:c r="U15" s="57"/>
      <x:c r="V15" s="57"/>
      <x:c r="W15" s="57"/>
      <x:c r="X15" s="57"/>
      <x:c r="Y15" s="57"/>
      <x:c r="Z15" s="57"/>
    </x:row>
    <x:row r="16">
      <x:c r="A16"/>
      <x:c r="B16"/>
      <x:c r="C16"/>
      <x:c r="D16"/>
      <x:c r="E16"/>
      <x:c r="F16"/>
      <x:c r="G16"/>
      <x:c r="H16"/>
      <x:c r="I16"/>
      <x:c r="J16"/>
      <x:c r="K16"/>
      <x:c r="L16"/>
      <x:c r="M16"/>
      <x:c r="N16"/>
      <x:c r="O16" s="57"/>
      <x:c r="P16" s="57"/>
      <x:c r="Q16" s="57"/>
      <x:c r="R16" s="57"/>
      <x:c r="S16" s="57"/>
      <x:c r="T16" s="57"/>
      <x:c r="U16" s="57"/>
      <x:c r="V16" s="57"/>
      <x:c r="W16" s="57"/>
      <x:c r="X16" s="57"/>
      <x:c r="Y16" s="57"/>
      <x:c r="Z16" s="57"/>
    </x:row>
    <x:row r="17">
      <x:c r="A17"/>
      <x:c r="B17"/>
      <x:c r="C17"/>
      <x:c r="D17"/>
      <x:c r="E17"/>
      <x:c r="F17"/>
      <x:c r="G17"/>
      <x:c r="H17"/>
      <x:c r="I17"/>
      <x:c r="J17"/>
      <x:c r="K17"/>
      <x:c r="L17"/>
      <x:c r="M17"/>
      <x:c r="N17"/>
      <x:c r="O17" s="57"/>
      <x:c r="P17" s="57"/>
      <x:c r="Q17" s="57"/>
      <x:c r="R17" s="57"/>
      <x:c r="S17" s="57"/>
      <x:c r="T17" s="57"/>
      <x:c r="U17" s="57"/>
      <x:c r="V17" s="57"/>
      <x:c r="W17" s="57"/>
      <x:c r="X17" s="57"/>
      <x:c r="Y17" s="57"/>
      <x:c r="Z17" s="57"/>
    </x:row>
    <x:row r="18" ht="22" customHeight="1">
      <x:c r="A18" s="794" t="str">
        <x:v>统一模型关键检查</x:v>
      </x:c>
      <x:c r="B18" s="794"/>
      <x:c r="C18" s="794"/>
      <x:c r="D18" s="794"/>
      <x:c r="E18" s="794"/>
      <x:c r="F18" s="794"/>
      <x:c r="G18" s="794"/>
      <x:c r="H18" s="794"/>
      <x:c r="I18"/>
      <x:c r="J18"/>
      <x:c r="K18"/>
      <x:c r="L18"/>
      <x:c r="M18"/>
      <x:c r="N18"/>
      <x:c r="O18" s="57"/>
      <x:c r="P18" s="57"/>
      <x:c r="Q18" s="57"/>
      <x:c r="R18" s="57"/>
      <x:c r="S18" s="57"/>
      <x:c r="T18" s="57"/>
      <x:c r="U18" s="57"/>
      <x:c r="V18" s="57"/>
      <x:c r="W18" s="57"/>
      <x:c r="X18" s="57"/>
      <x:c r="Y18" s="57"/>
      <x:c r="Z18" s="57"/>
    </x:row>
    <x:row r="19">
      <x:c r="A19" s="800" t="str">
        <x:v>检查项</x:v>
      </x:c>
      <x:c r="B19" s="800" t="str">
        <x:v>目标/口径</x:v>
      </x:c>
      <x:c r="C19" s="800" t="str">
        <x:v>模型结果</x:v>
      </x:c>
      <x:c r="D19" s="800" t="str">
        <x:v>判定</x:v>
      </x:c>
      <x:c r="E19" s="800" t="str">
        <x:v>引用位置</x:v>
      </x:c>
      <x:c r="F19" s="800" t="str">
        <x:v>说明</x:v>
      </x:c>
      <x:c r="G19"/>
      <x:c r="H19"/>
      <x:c r="I19"/>
      <x:c r="J19"/>
      <x:c r="K19"/>
      <x:c r="L19"/>
      <x:c r="M19"/>
      <x:c r="N19"/>
      <x:c r="O19" s="57"/>
      <x:c r="P19" s="57"/>
      <x:c r="Q19" s="57"/>
      <x:c r="R19" s="57"/>
      <x:c r="S19" s="57"/>
      <x:c r="T19" s="57"/>
      <x:c r="U19" s="57"/>
      <x:c r="V19" s="57"/>
      <x:c r="W19" s="57"/>
      <x:c r="X19" s="57"/>
      <x:c r="Y19" s="57"/>
      <x:c r="Z19" s="57"/>
    </x:row>
    <x:row r="20">
      <x:c r="A20" s="806" t="str">
        <x:v>2026 Base精炼平衡</x:v>
      </x:c>
      <x:c r="B20" s="806" t="str">
        <x:v>+0.096Mt</x:v>
      </x:c>
      <x:c r="C20" s="938" t="n">
        <x:f>'精炼供需_修复'!P16</x:f>
        <x:v>0.09600000000000364</x:v>
      </x:c>
      <x:c r="D20" s="806" t="str">
        <x:v>通过</x:v>
      </x:c>
      <x:c r="E20" s="806" t="str">
        <x:v>精炼供需_修复</x:v>
      </x:c>
      <x:c r="F20" s="806" t="str">
        <x:v>ICSG硬锚</x:v>
      </x:c>
      <x:c r="G20"/>
      <x:c r="H20"/>
      <x:c r="I20"/>
      <x:c r="J20"/>
      <x:c r="K20"/>
      <x:c r="L20"/>
      <x:c r="M20"/>
      <x:c r="N20"/>
      <x:c r="O20" s="57"/>
      <x:c r="P20" s="57"/>
      <x:c r="Q20" s="57"/>
      <x:c r="R20" s="57"/>
      <x:c r="S20" s="57"/>
      <x:c r="T20" s="57"/>
      <x:c r="U20" s="57"/>
      <x:c r="V20" s="57"/>
      <x:c r="W20" s="57"/>
      <x:c r="X20" s="57"/>
      <x:c r="Y20" s="57"/>
      <x:c r="Z20" s="57"/>
    </x:row>
    <x:row r="21">
      <x:c r="A21" s="806" t="str">
        <x:v>2027 Base精炼平衡</x:v>
      </x:c>
      <x:c r="B21" s="806" t="str">
        <x:v>+0.377Mt</x:v>
      </x:c>
      <x:c r="C21" s="938" t="n">
        <x:f>'精炼供需_修复'!P17</x:f>
        <x:v>0.37700000000000244</x:v>
      </x:c>
      <x:c r="D21" s="806" t="str">
        <x:v>通过</x:v>
      </x:c>
      <x:c r="E21" s="806" t="str">
        <x:v>精炼供需_修复</x:v>
      </x:c>
      <x:c r="F21" s="806" t="str">
        <x:v>ICSG硬锚</x:v>
      </x:c>
      <x:c r="G21"/>
      <x:c r="H21"/>
      <x:c r="I21"/>
      <x:c r="J21"/>
      <x:c r="K21"/>
      <x:c r="L21"/>
      <x:c r="M21"/>
      <x:c r="N21"/>
      <x:c r="O21" s="57"/>
      <x:c r="P21" s="57"/>
      <x:c r="Q21" s="57"/>
      <x:c r="R21" s="57"/>
      <x:c r="S21" s="57"/>
      <x:c r="T21" s="57"/>
      <x:c r="U21" s="57"/>
      <x:c r="V21" s="57"/>
      <x:c r="W21" s="57"/>
      <x:c r="X21" s="57"/>
      <x:c r="Y21" s="57"/>
      <x:c r="Z21" s="57"/>
    </x:row>
    <x:row r="22">
      <x:c r="A22" s="806" t="str">
        <x:v>Tier 2区域池合计</x:v>
      </x:c>
      <x:c r="B22" s="806" t="str">
        <x:v>3.300Mt</x:v>
      </x:c>
      <x:c r="C22" s="938" t="n">
        <x:f>'主模型假设'!B45</x:f>
        <x:v>3.3000000000000003</x:v>
      </x:c>
      <x:c r="D22" s="806" t="str">
        <x:v>通过</x:v>
      </x:c>
      <x:c r="E22" s="806" t="str">
        <x:v>主模型假设</x:v>
      </x:c>
      <x:c r="F22" s="806" t="str">
        <x:v>七个区域池合计</x:v>
      </x:c>
      <x:c r="G22"/>
      <x:c r="H22"/>
      <x:c r="I22"/>
      <x:c r="J22"/>
      <x:c r="K22"/>
      <x:c r="L22"/>
      <x:c r="M22"/>
      <x:c r="N22"/>
      <x:c r="O22" s="57"/>
      <x:c r="P22" s="57"/>
      <x:c r="Q22" s="57"/>
      <x:c r="R22" s="57"/>
      <x:c r="S22" s="57"/>
      <x:c r="T22" s="57"/>
      <x:c r="U22" s="57"/>
      <x:c r="V22" s="57"/>
      <x:c r="W22" s="57"/>
      <x:c r="X22" s="57"/>
      <x:c r="Y22" s="57"/>
      <x:c r="Z22" s="57"/>
    </x:row>
    <x:row r="23">
      <x:c r="A23" s="806" t="str">
        <x:v>2035 Base反馈后平衡</x:v>
      </x:c>
      <x:c r="B23" s="806" t="str">
        <x:v>绝对值&lt;0.001Mt</x:v>
      </x:c>
      <x:c r="C23" s="938" t="n">
        <x:f>ABS('价格均衡_修复'!U25)</x:f>
        <x:v>4.440892098500626e-16</x:v>
      </x:c>
      <x:c r="D23" s="806" t="str">
        <x:v>通过</x:v>
      </x:c>
      <x:c r="E23" s="806" t="str">
        <x:v>价格均衡_修复</x:v>
      </x:c>
      <x:c r="F23" s="806" t="str">
        <x:v>结构价格反馈闭环</x:v>
      </x:c>
      <x:c r="G23"/>
      <x:c r="H23"/>
      <x:c r="I23"/>
      <x:c r="J23"/>
      <x:c r="K23"/>
      <x:c r="L23"/>
      <x:c r="M23"/>
      <x:c r="N23"/>
      <x:c r="O23" s="57"/>
      <x:c r="P23" s="57"/>
      <x:c r="Q23" s="57"/>
      <x:c r="R23" s="57"/>
      <x:c r="S23" s="57"/>
      <x:c r="T23" s="57"/>
      <x:c r="U23" s="57"/>
      <x:c r="V23" s="57"/>
      <x:c r="W23" s="57"/>
      <x:c r="X23" s="57"/>
      <x:c r="Y23" s="57"/>
      <x:c r="Z23" s="57"/>
    </x:row>
    <x:row r="24">
      <x:c r="A24" s="806" t="str">
        <x:v>成本资本回报重复</x:v>
      </x:c>
      <x:c r="B24" s="806" t="str">
        <x:v>不得重复</x:v>
      </x:c>
      <x:c r="C24" s="806" t="str">
        <x:v>已消除</x:v>
      </x:c>
      <x:c r="D24" s="806" t="str">
        <x:v>通过</x:v>
      </x:c>
      <x:c r="E24" s="806" t="str">
        <x:v>激励价_修复</x:v>
      </x:c>
      <x:c r="F24" s="806" t="str">
        <x:v>CRF含回报；12%不含回报</x:v>
      </x:c>
      <x:c r="G24"/>
      <x:c r="H24"/>
      <x:c r="I24"/>
      <x:c r="J24"/>
      <x:c r="K24"/>
      <x:c r="L24"/>
      <x:c r="M24"/>
      <x:c r="N24"/>
      <x:c r="O24" s="57"/>
      <x:c r="P24" s="57"/>
      <x:c r="Q24" s="57"/>
      <x:c r="R24" s="57"/>
      <x:c r="S24" s="57"/>
      <x:c r="T24" s="57"/>
      <x:c r="U24" s="57"/>
      <x:c r="V24" s="57"/>
      <x:c r="W24" s="57"/>
      <x:c r="X24" s="57"/>
      <x:c r="Y24" s="57"/>
      <x:c r="Z24" s="57"/>
    </x:row>
    <x:row r="25">
      <x:c r="A25" s="806" t="str">
        <x:v>中国口径</x:v>
      </x:c>
      <x:c r="B25" s="806" t="str">
        <x:v>外部原生铜需求</x:v>
      </x:c>
      <x:c r="C25" s="806" t="str">
        <x:v>已改名并重算</x:v>
      </x:c>
      <x:c r="D25" s="806" t="str">
        <x:v>通过</x:v>
      </x:c>
      <x:c r="E25" s="806" t="str">
        <x:v>中国原料缺口</x:v>
      </x:c>
      <x:c r="F25" s="806" t="str">
        <x:v>不再声称等同单一进口品类</x:v>
      </x:c>
      <x:c r="G25"/>
      <x:c r="H25"/>
      <x:c r="I25"/>
      <x:c r="J25"/>
      <x:c r="K25"/>
      <x:c r="L25"/>
      <x:c r="M25"/>
      <x:c r="N25"/>
      <x:c r="O25" s="57"/>
      <x:c r="P25" s="57"/>
      <x:c r="Q25" s="57"/>
      <x:c r="R25" s="57"/>
      <x:c r="S25" s="57"/>
      <x:c r="T25" s="57"/>
      <x:c r="U25" s="57"/>
      <x:c r="V25" s="57"/>
      <x:c r="W25" s="57"/>
      <x:c r="X25" s="57"/>
      <x:c r="Y25" s="57"/>
      <x:c r="Z25" s="57"/>
    </x:row>
    <x:row r="26">
      <x:c r="A26" s="806" t="str">
        <x:v>最终摘要链接</x:v>
      </x:c>
      <x:c r="B26" s="806" t="str">
        <x:v>全部链接统一链</x:v>
      </x:c>
      <x:c r="C26" s="806" t="str">
        <x:v>已重建</x:v>
      </x:c>
      <x:c r="D26" s="806" t="str">
        <x:v>通过</x:v>
      </x:c>
      <x:c r="E26" s="806" t="str">
        <x:v>最终摘要</x:v>
      </x:c>
      <x:c r="F26" s="806" t="str">
        <x:v>旧输出不再作为主入口</x:v>
      </x:c>
      <x:c r="G26"/>
      <x:c r="H26"/>
      <x:c r="I26"/>
      <x:c r="J26"/>
      <x:c r="K26"/>
      <x:c r="L26"/>
      <x:c r="M26"/>
      <x:c r="N26"/>
      <x:c r="O26" s="57"/>
      <x:c r="P26" s="57"/>
      <x:c r="Q26" s="57"/>
      <x:c r="R26" s="57"/>
      <x:c r="S26" s="57"/>
      <x:c r="T26" s="57"/>
      <x:c r="U26" s="57"/>
      <x:c r="V26" s="57"/>
      <x:c r="W26" s="57"/>
      <x:c r="X26" s="57"/>
      <x:c r="Y26" s="57"/>
      <x:c r="Z26" s="57"/>
    </x:row>
    <x:row r="27">
      <x:c r="A27" s="806" t="str">
        <x:v>情景一致性</x:v>
      </x:c>
      <x:c r="B27" s="806" t="str">
        <x:v>三情景同一公式链</x:v>
      </x:c>
      <x:c r="C27" s="806" t="str">
        <x:v>已统一</x:v>
      </x:c>
      <x:c r="D27" s="806" t="str">
        <x:v>通过</x:v>
      </x:c>
      <x:c r="E27" s="806" t="str">
        <x:v>矿山/精炼/价格修复表</x:v>
      </x:c>
      <x:c r="F27" s="806" t="str">
        <x:v>参数透明可改</x:v>
      </x:c>
      <x:c r="G27"/>
      <x:c r="H27"/>
      <x:c r="I27"/>
      <x:c r="J27"/>
      <x:c r="K27"/>
      <x:c r="L27"/>
      <x:c r="M27"/>
      <x:c r="N27"/>
      <x:c r="O27" s="57"/>
      <x:c r="P27" s="57"/>
      <x:c r="Q27" s="57"/>
      <x:c r="R27" s="57"/>
      <x:c r="S27" s="57"/>
      <x:c r="T27" s="57"/>
      <x:c r="U27" s="57"/>
      <x:c r="V27" s="57"/>
      <x:c r="W27" s="57"/>
      <x:c r="X27" s="57"/>
      <x:c r="Y27" s="57"/>
      <x:c r="Z27" s="57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 s="57"/>
      <x:c r="P28" s="57"/>
      <x:c r="Q28" s="57"/>
      <x:c r="R28" s="57"/>
      <x:c r="S28" s="57"/>
      <x:c r="T28" s="57"/>
      <x:c r="U28" s="57"/>
      <x:c r="V28" s="57"/>
      <x:c r="W28" s="57"/>
      <x:c r="X28" s="57"/>
      <x:c r="Y28" s="57"/>
      <x:c r="Z28" s="57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 s="57"/>
      <x:c r="P29" s="57"/>
      <x:c r="Q29" s="57"/>
      <x:c r="R29" s="57"/>
      <x:c r="S29" s="57"/>
      <x:c r="T29" s="57"/>
      <x:c r="U29" s="57"/>
      <x:c r="V29" s="57"/>
      <x:c r="W29" s="57"/>
      <x:c r="X29" s="57"/>
      <x:c r="Y29" s="57"/>
      <x:c r="Z29" s="57"/>
    </x:row>
    <x:row r="30" ht="22" customHeight="1">
      <x:c r="A30" s="794" t="str">
        <x:v>关键输出变化</x:v>
      </x:c>
      <x:c r="B30" s="794"/>
      <x:c r="C30" s="794"/>
      <x:c r="D30" s="794"/>
      <x:c r="E30" s="794"/>
      <x:c r="F30" s="794"/>
      <x:c r="G30" s="794"/>
      <x:c r="H30" s="794"/>
      <x:c r="I30"/>
      <x:c r="J30"/>
      <x:c r="K30"/>
      <x:c r="L30"/>
      <x:c r="M30"/>
      <x:c r="N30"/>
      <x:c r="O30" s="57"/>
      <x:c r="P30" s="57"/>
      <x:c r="Q30" s="57"/>
      <x:c r="R30" s="57"/>
      <x:c r="S30" s="57"/>
      <x:c r="T30" s="57"/>
      <x:c r="U30" s="57"/>
      <x:c r="V30" s="57"/>
      <x:c r="W30" s="57"/>
      <x:c r="X30" s="57"/>
      <x:c r="Y30" s="57"/>
      <x:c r="Z30" s="57"/>
    </x:row>
    <x:row r="31">
      <x:c r="A31" s="800" t="str">
        <x:v>项目</x:v>
      </x:c>
      <x:c r="B31" s="800" t="str">
        <x:v>上一版</x:v>
      </x:c>
      <x:c r="C31" s="800" t="str">
        <x:v>统一修复版</x:v>
      </x:c>
      <x:c r="D31" s="800" t="str">
        <x:v>变化</x:v>
      </x:c>
      <x:c r="E31" s="800" t="str">
        <x:v>原因</x:v>
      </x:c>
      <x:c r="F31" s="800" t="str">
        <x:v>正确解释</x:v>
      </x:c>
      <x:c r="G31"/>
      <x:c r="H31"/>
      <x:c r="I31"/>
      <x:c r="J31"/>
      <x:c r="K31"/>
      <x:c r="L31"/>
      <x:c r="M31"/>
      <x:c r="N31"/>
      <x:c r="O31" s="57"/>
      <x:c r="P31" s="57"/>
      <x:c r="Q31" s="57"/>
      <x:c r="R31" s="57"/>
      <x:c r="S31" s="57"/>
      <x:c r="T31" s="57"/>
      <x:c r="U31" s="57"/>
      <x:c r="V31" s="57"/>
      <x:c r="W31" s="57"/>
      <x:c r="X31" s="57"/>
      <x:c r="Y31" s="57"/>
      <x:c r="Z31" s="57"/>
    </x:row>
    <x:row r="32">
      <x:c r="A32" s="806" t="str">
        <x:v>2035 Base矿山供给 (Mt)</x:v>
      </x:c>
      <x:c r="B32" s="944" t="n">
        <x:v>26.26307</x:v>
      </x:c>
      <x:c r="C32" s="938" t="n">
        <x:f>'矿山供给_修复'!M25</x:f>
        <x:v>26.20875930871523</x:v>
      </x:c>
      <x:c r="D32" s="877" t="n">
        <x:f>IF(OR(B32="",C32=""),"",C32-B32)</x:f>
        <x:v>-0.054310691284769064</x:v>
      </x:c>
      <x:c r="E32" s="806" t="str">
        <x:v>运营扰动与区域池统一</x:v>
      </x:c>
      <x:c r="F32" s="806" t="str">
        <x:v>小幅下修，不改变长期方向</x:v>
      </x:c>
      <x:c r="G32"/>
      <x:c r="H32"/>
      <x:c r="I32"/>
      <x:c r="J32"/>
      <x:c r="K32"/>
      <x:c r="L32"/>
      <x:c r="M32"/>
      <x:c r="N32"/>
      <x:c r="O32" s="57"/>
      <x:c r="P32" s="57"/>
      <x:c r="Q32" s="57"/>
      <x:c r="R32" s="57"/>
      <x:c r="S32" s="57"/>
      <x:c r="T32" s="57"/>
      <x:c r="U32" s="57"/>
      <x:c r="V32" s="57"/>
      <x:c r="W32" s="57"/>
      <x:c r="X32" s="57"/>
      <x:c r="Y32" s="57"/>
      <x:c r="Z32" s="57"/>
    </x:row>
    <x:row r="33">
      <x:c r="A33" s="806" t="str">
        <x:v>2035 Base静态供应缺口 (Mt)</x:v>
      </x:c>
      <x:c r="B33" s="944" t="n">
        <x:v>1.58835104</x:v>
      </x:c>
      <x:c r="C33" s="938" t="n">
        <x:f>'精炼供需_修复'!Q25</x:f>
        <x:v>2.055950101799411</x:v>
      </x:c>
      <x:c r="D33" s="877" t="n">
        <x:f>IF(OR(B33="",C33=""),"",C33-B33)</x:f>
        <x:v>0.4675990617994108</x:v>
      </x:c>
      <x:c r="E33" s="806" t="str">
        <x:v>需求物理驱动+精炼能力桥</x:v>
      </x:c>
      <x:c r="F33" s="806" t="str">
        <x:v>压力测试，不是实际短缺</x:v>
      </x:c>
      <x:c r="G33"/>
      <x:c r="H33"/>
      <x:c r="I33"/>
      <x:c r="J33"/>
      <x:c r="K33"/>
      <x:c r="L33"/>
      <x:c r="M33"/>
      <x:c r="N33"/>
      <x:c r="O33" s="57"/>
      <x:c r="P33" s="57"/>
      <x:c r="Q33" s="57"/>
      <x:c r="R33" s="57"/>
      <x:c r="S33" s="57"/>
      <x:c r="T33" s="57"/>
      <x:c r="U33" s="57"/>
      <x:c r="V33" s="57"/>
      <x:c r="W33" s="57"/>
      <x:c r="X33" s="57"/>
      <x:c r="Y33" s="57"/>
      <x:c r="Z33" s="57"/>
    </x:row>
    <x:row r="34">
      <x:c r="A34" s="806" t="str">
        <x:v>2035 Base市场价 (US$/t)</x:v>
      </x:c>
      <x:c r="B34" s="944" t="n">
        <x:v>13758</x:v>
      </x:c>
      <x:c r="C34" s="938" t="n">
        <x:f>'价格均衡_修复'!W25</x:f>
        <x:v>14114.25729597015</x:v>
      </x:c>
      <x:c r="D34" s="877" t="n">
        <x:f>IF(OR(B34="",C34=""),"",C34-B34)</x:f>
        <x:v>356.25729597015015</x:v>
      </x:c>
      <x:c r="E34" s="806" t="str">
        <x:v>加入约2年/3–5年滞后与周期层</x:v>
      </x:c>
      <x:c r="F34" s="806" t="str">
        <x:v>统一动态市场价</x:v>
      </x:c>
      <x:c r="G34"/>
      <x:c r="H34"/>
      <x:c r="I34"/>
      <x:c r="J34"/>
      <x:c r="K34"/>
      <x:c r="L34"/>
      <x:c r="M34"/>
      <x:c r="N34"/>
      <x:c r="O34" s="57"/>
      <x:c r="P34" s="57"/>
      <x:c r="Q34" s="57"/>
      <x:c r="R34" s="57"/>
      <x:c r="S34" s="57"/>
      <x:c r="T34" s="57"/>
      <x:c r="U34" s="57"/>
      <x:c r="V34" s="57"/>
      <x:c r="W34" s="57"/>
      <x:c r="X34" s="57"/>
      <x:c r="Y34" s="57"/>
      <x:c r="Z34" s="57"/>
    </x:row>
    <x:row r="35">
      <x:c r="A35" s="806" t="str">
        <x:v>2035 Bear市场价 (US$/t)</x:v>
      </x:c>
      <x:c r="B35" s="944"/>
      <x:c r="C35" s="938" t="n">
        <x:f>'价格均衡_修复'!W14</x:f>
        <x:v>8151.369701322083</x:v>
      </x:c>
      <x:c r="D35" s="877" t="str">
        <x:f>IF(OR(B35="",C35=""),"",C35-B35)</x:f>
      </x:c>
      <x:c r="E35" s="806" t="str">
        <x:v>同一动态链重算</x:v>
      </x:c>
      <x:c r="F35" s="806" t="str">
        <x:v>低价会抑制回收并刺激需求</x:v>
      </x:c>
      <x:c r="G35"/>
      <x:c r="H35"/>
      <x:c r="I35"/>
      <x:c r="J35"/>
      <x:c r="K35"/>
      <x:c r="L35"/>
      <x:c r="M35"/>
      <x:c r="N35"/>
      <x:c r="O35" s="57"/>
      <x:c r="P35" s="57"/>
      <x:c r="Q35" s="57"/>
      <x:c r="R35" s="57"/>
      <x:c r="S35" s="57"/>
      <x:c r="T35" s="57"/>
      <x:c r="U35" s="57"/>
      <x:c r="V35" s="57"/>
      <x:c r="W35" s="57"/>
      <x:c r="X35" s="57"/>
      <x:c r="Y35" s="57"/>
      <x:c r="Z35" s="57"/>
    </x:row>
    <x:row r="36">
      <x:c r="A36" s="806" t="str">
        <x:v>2035 Bull市场价 (US$/t)</x:v>
      </x:c>
      <x:c r="B36" s="944"/>
      <x:c r="C36" s="938" t="n">
        <x:f>'价格均衡_修复'!W36</x:f>
        <x:v>25747.061170828187</x:v>
      </x:c>
      <x:c r="D36" s="877" t="str">
        <x:f>IF(OR(B36="",C36=""),"",C36-B36)</x:f>
      </x:c>
      <x:c r="E36" s="806" t="str">
        <x:v>同一动态链重算</x:v>
      </x:c>
      <x:c r="F36" s="806" t="str">
        <x:v>高价会刺激回收与替代</x:v>
      </x:c>
      <x:c r="G36"/>
      <x:c r="H36"/>
      <x:c r="I36"/>
      <x:c r="J36"/>
      <x:c r="K36"/>
      <x:c r="L36"/>
      <x:c r="M36"/>
      <x:c r="N36"/>
      <x:c r="O36" s="57"/>
      <x:c r="P36" s="57"/>
      <x:c r="Q36" s="57"/>
      <x:c r="R36" s="57"/>
      <x:c r="S36" s="57"/>
      <x:c r="T36" s="57"/>
      <x:c r="U36" s="57"/>
      <x:c r="V36" s="57"/>
      <x:c r="W36" s="57"/>
      <x:c r="X36" s="57"/>
      <x:c r="Y36" s="57"/>
      <x:c r="Z36" s="57"/>
    </x:row>
    <x:row r="37">
      <x:c r="A37" s="806" t="str">
        <x:v>2035中国外部原生铜需求 (Mt)</x:v>
      </x:c>
      <x:c r="B37" s="944" t="n">
        <x:v>13.2149565743</x:v>
      </x:c>
      <x:c r="C37" s="938" t="n">
        <x:f>'中国原料缺口'!J14</x:f>
        <x:v>12.213895273546164</x:v>
      </x:c>
      <x:c r="D37" s="877" t="n">
        <x:f>IF(OR(B37="",C37=""),"",C37-B37)</x:f>
        <x:v>-1.001061300753836</x:v>
      </x:c>
      <x:c r="E37" s="806" t="str">
        <x:v>中国需求、二次铜和国内矿山重连</x:v>
      </x:c>
      <x:c r="F37" s="806" t="str">
        <x:v>不是单一海关进口量</x:v>
      </x:c>
      <x:c r="G37"/>
      <x:c r="H37"/>
      <x:c r="I37"/>
      <x:c r="J37"/>
      <x:c r="K37"/>
      <x:c r="L37"/>
      <x:c r="M37"/>
      <x:c r="N37"/>
      <x:c r="O37" s="57"/>
      <x:c r="P37" s="57"/>
      <x:c r="Q37" s="57"/>
      <x:c r="R37" s="57"/>
      <x:c r="S37" s="57"/>
      <x:c r="T37" s="57"/>
      <x:c r="U37" s="57"/>
      <x:c r="V37" s="57"/>
      <x:c r="W37" s="57"/>
      <x:c r="X37" s="57"/>
      <x:c r="Y37" s="57"/>
      <x:c r="Z37" s="57"/>
    </x:row>
    <x:row r="38">
      <x:c r="A38" s="806" t="str">
        <x:v>2035中国国内矿山自给率</x:v>
      </x:c>
      <x:c r="B38" s="945" t="n">
        <x:v>0.1399288042</x:v>
      </x:c>
      <x:c r="C38" s="946" t="n">
        <x:f>'中国原料缺口'!K14</x:f>
        <x:v>0.14844701197071875</x:v>
      </x:c>
      <x:c r="D38" s="947" t="n">
        <x:f>IF(OR(B38="",C38=""),"",C38-B38)</x:f>
        <x:v>0.008518207770718739</x:v>
      </x:c>
      <x:c r="E38" s="806" t="str">
        <x:v>项目化国内矿山与均衡需求</x:v>
      </x:c>
      <x:c r="F38" s="806" t="str">
        <x:v>短期上升后趋稳</x:v>
      </x:c>
      <x:c r="G38"/>
      <x:c r="H38"/>
      <x:c r="I38"/>
      <x:c r="J38"/>
      <x:c r="K38"/>
      <x:c r="L38"/>
      <x:c r="M38"/>
      <x:c r="N38"/>
      <x:c r="O38" s="57"/>
      <x:c r="P38" s="57"/>
      <x:c r="Q38" s="57"/>
      <x:c r="R38" s="57"/>
      <x:c r="S38" s="57"/>
      <x:c r="T38" s="57"/>
      <x:c r="U38" s="57"/>
      <x:c r="V38" s="57"/>
      <x:c r="W38" s="57"/>
      <x:c r="X38" s="57"/>
      <x:c r="Y38" s="57"/>
      <x:c r="Z38" s="57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 s="57"/>
      <x:c r="P39" s="57"/>
      <x:c r="Q39" s="57"/>
      <x:c r="R39" s="57"/>
      <x:c r="S39" s="57"/>
      <x:c r="T39" s="57"/>
      <x:c r="U39" s="57"/>
      <x:c r="V39" s="57"/>
      <x:c r="W39" s="57"/>
      <x:c r="X39" s="57"/>
      <x:c r="Y39" s="57"/>
      <x:c r="Z39" s="57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 s="57"/>
      <x:c r="P40" s="57"/>
      <x:c r="Q40" s="57"/>
      <x:c r="R40" s="57"/>
      <x:c r="S40" s="57"/>
      <x:c r="T40" s="57"/>
      <x:c r="U40" s="57"/>
      <x:c r="V40" s="57"/>
      <x:c r="W40" s="57"/>
      <x:c r="X40" s="57"/>
      <x:c r="Y40" s="57"/>
      <x:c r="Z40" s="57"/>
    </x:row>
    <x:row r="41" ht="22" customHeight="1">
      <x:c r="A41" s="794" t="str">
        <x:v>主要来源</x:v>
      </x:c>
      <x:c r="B41" s="794"/>
      <x:c r="C41" s="794"/>
      <x:c r="D41" s="794"/>
      <x:c r="E41" s="794"/>
      <x:c r="F41" s="794"/>
      <x:c r="G41" s="794"/>
      <x:c r="H41" s="794"/>
    </x:row>
    <x:row r="42">
      <x:c r="A42" s="800" t="str">
        <x:v>来源</x:v>
      </x:c>
      <x:c r="B42" s="800" t="str">
        <x:v>用途</x:v>
      </x:c>
      <x:c r="C42" s="800" t="str">
        <x:v>发布日期/版本</x:v>
      </x:c>
      <x:c r="D42" s="800" t="str">
        <x:v>URL</x:v>
      </x:c>
    </x:row>
    <x:row r="43">
      <x:c r="A43" s="806" t="str">
        <x:v>ICSG 2026–27 Forecast</x:v>
      </x:c>
      <x:c r="B43" s="806" t="str">
        <x:v>近端矿山/精炼/需求/平衡硬锚</x:v>
      </x:c>
      <x:c r="C43" s="806" t="str">
        <x:v>2026-04-23</x:v>
      </x:c>
      <x:c r="D43" s="806" t="str">
        <x:v>https://icsg.org/download/2026-04-23-press-release-icsg-copper-market-forecast-2026-2027/</x:v>
      </x:c>
    </x:row>
    <x:row r="44">
      <x:c r="A44" s="806" t="str">
        <x:v>ICSG Monthly Copper Bulletin</x:v>
      </x:c>
      <x:c r="B44" s="806" t="str">
        <x:v>月度数据版本复核</x:v>
      </x:c>
      <x:c r="C44" s="806" t="str">
        <x:v>August 2026</x:v>
      </x:c>
      <x:c r="D44" s="806" t="str">
        <x:v>https://icsg.org/</x:v>
      </x:c>
    </x:row>
    <x:row r="45">
      <x:c r="A45" s="806" t="str">
        <x:v>USGS MCS 2026</x:v>
      </x:c>
      <x:c r="B45" s="806" t="str">
        <x:v>2025储量与矿产量</x:v>
      </x:c>
      <x:c r="C45" s="806" t="str">
        <x:v>2026</x:v>
      </x:c>
      <x:c r="D45" s="806" t="str">
        <x:v>https://pubs.usgs.gov/periodicals/mcs2026/mcs2026.pdf</x:v>
      </x:c>
    </x:row>
    <x:row r="46">
      <x:c r="A46" s="806" t="str">
        <x:v>Fastmarkets Copper LTF</x:v>
      </x:c>
      <x:c r="B46" s="806" t="str">
        <x:v>长期需求、二次铜与成本交叉验证</x:v>
      </x:c>
      <x:c r="C46" s="806" t="str">
        <x:v>Q1 2025</x:v>
      </x:c>
      <x:c r="D46" s="806" t="str">
        <x:v>https://www.fastmarkets.com/uploads/2025/07/Copper_LTF_Q1_2025_11of36-pages-shown.pdf</x:v>
      </x:c>
    </x:row>
    <x:row r="47">
      <x:c r="A47" s="806" t="str">
        <x:v>FRED/IMF PCOPPUSDM</x:v>
      </x:c>
      <x:c r="B47" s="806" t="str">
        <x:v>历史月度铜价</x:v>
      </x:c>
      <x:c r="C47" s="806" t="str">
        <x:v>1996-01至2026-06</x:v>
      </x:c>
      <x:c r="D47" s="806" t="str">
        <x:v>https://fred.stlouisfed.org/series/PCOPPUSDM</x:v>
      </x:c>
    </x:row>
  </x:sheetData>
  <x:mergeCells>
    <x:mergeCell ref="A1:H1"/>
    <x:mergeCell ref="A2:H2"/>
    <x:mergeCell ref="A4:H4"/>
    <x:mergeCell ref="A18:H18"/>
    <x:mergeCell ref="A30:H30"/>
    <x:mergeCell ref="A41:H41"/>
  </x:mergeCells>
  <x:pageMargins left="0.7" right="0.7" top="0.75" bottom="0.75" header="0.3" footer="0.3"/>
</x:worksheet>
</file>

<file path=xl/worksheets/sheet4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9" hidden="0" customWidth="1"/>
    <x:col min="3" max="3" width="14" hidden="0" customWidth="1"/>
    <x:col min="4" max="4" width="15" hidden="0" customWidth="1"/>
    <x:col min="5" max="5" width="18" hidden="0" customWidth="1"/>
    <x:col min="6" max="6" width="12" hidden="0" customWidth="1"/>
    <x:col min="7" max="7" width="17" hidden="0" customWidth="1"/>
    <x:col min="8" max="8" width="12" hidden="0" customWidth="1"/>
    <x:col min="9" max="9" width="18" hidden="0" customWidth="1"/>
    <x:col min="10" max="10" width="17" hidden="0" customWidth="1"/>
    <x:col min="11" max="11" width="12" hidden="0" customWidth="1"/>
    <x:col min="12" max="12" width="16" hidden="0" customWidth="1"/>
    <x:col min="14" max="14" width="15" hidden="0" customWidth="1"/>
    <x:col min="15" max="15" width="14" hidden="0" customWidth="1"/>
    <x:col min="16" max="16" width="28" hidden="0" customWidth="1"/>
    <x:col min="17" max="17" width="40" hidden="0" customWidth="1"/>
    <x:col min="13" max="13" width="15" hidden="0" customWidth="1"/>
    <x:col min="18" max="18" width="18" hidden="0" customWidth="1"/>
    <x:col min="19" max="19" width="14" hidden="0" customWidth="1"/>
    <x:col min="20" max="20" width="34" hidden="0" customWidth="1"/>
  </x:cols>
  <x:sheetData>
    <x:row r="1" ht="28" customHeight="1">
      <x:c r="A1" s="787" t="str">
        <x:v>全球矿山供给｜统一主链：项目增量 + 区域项目池 + 结构衰减 + 运营扰动</x:v>
      </x:c>
      <x:c r="B1" s="787"/>
      <x:c r="C1" s="787"/>
      <x:c r="D1" s="787"/>
      <x:c r="E1" s="787"/>
      <x:c r="F1" s="787"/>
      <x:c r="G1" s="787"/>
      <x:c r="H1" s="787"/>
      <x:c r="I1" s="787"/>
      <x:c r="J1" s="787"/>
      <x:c r="K1" s="787"/>
      <x:c r="L1" s="787"/>
      <x:c r="M1" s="787"/>
      <x:c r="N1" s="787"/>
      <x:c r="O1" s="787"/>
      <x:c r="P1" s="787"/>
      <x:c r="Q1"/>
      <x:c r="R1" s="794" t="str">
        <x:v>Tier 2区域项目池</x:v>
      </x:c>
      <x:c r="S1" s="794"/>
      <x:c r="T1" s="794"/>
      <x:c r="U1" s="57"/>
      <x:c r="V1" s="57"/>
      <x:c r="W1" s="57"/>
      <x:c r="X1" s="57"/>
      <x:c r="Y1" s="57"/>
      <x:c r="Z1" s="57"/>
    </x:row>
    <x:row r="2" ht="32" customHeight="1">
      <x:c r="A2" s="895" t="str">
        <x:v>2025–2027采用ICSG近端锚；2028+仅对相对2027的项目增量施加兑现倍数，并把原3.30Mt黑箱拆为七个区域项目池。正数为含铜量供给。</x:v>
      </x:c>
      <x:c r="B2" s="895"/>
      <x:c r="C2" s="895"/>
      <x:c r="D2" s="895"/>
      <x:c r="E2" s="895"/>
      <x:c r="F2" s="895"/>
      <x:c r="G2" s="895"/>
      <x:c r="H2" s="895"/>
      <x:c r="I2" s="895"/>
      <x:c r="J2" s="895"/>
      <x:c r="K2" s="895"/>
      <x:c r="L2" s="895"/>
      <x:c r="M2" s="895"/>
      <x:c r="N2" s="895"/>
      <x:c r="O2" s="895"/>
      <x:c r="P2" s="895"/>
      <x:c r="Q2"/>
      <x:c r="R2"/>
      <x:c r="S2"/>
      <x:c r="T2"/>
      <x:c r="U2" s="57"/>
      <x:c r="V2" s="57"/>
      <x:c r="W2" s="57"/>
      <x:c r="X2" s="57"/>
      <x:c r="Y2" s="57"/>
      <x:c r="Z2" s="57"/>
    </x:row>
    <x:row r="3">
      <x:c r="A3" s="800" t="str">
        <x:v>情景</x:v>
      </x:c>
      <x:c r="B3" s="800" t="str">
        <x:v>年份</x:v>
      </x:c>
      <x:c r="C3" s="800" t="str">
        <x:v>近端基准锚 (Mt)</x:v>
      </x:c>
      <x:c r="D3" s="800" t="str">
        <x:v>跟踪项目物理量 (Mt)</x:v>
      </x:c>
      <x:c r="E3" s="800" t="str">
        <x:v>概率加权项目增量 vs 2027 (Mt)</x:v>
      </x:c>
      <x:c r="F3" s="800" t="str">
        <x:v>项目兑现倍数</x:v>
      </x:c>
      <x:c r="G3" s="800" t="str">
        <x:v>2027未跟踪存量矿池 (Mt)</x:v>
      </x:c>
      <x:c r="H3" s="800" t="str">
        <x:v>结构性衰减率</x:v>
      </x:c>
      <x:c r="I3" s="800" t="str">
        <x:v>结构性衰减变化 vs 2027 (Mt)</x:v>
      </x:c>
      <x:c r="J3" s="800" t="str">
        <x:v>Tier 2基准累计增量 (Mt)</x:v>
      </x:c>
      <x:c r="K3" s="800" t="str">
        <x:v>Tier 2兑现倍数</x:v>
      </x:c>
      <x:c r="L3" s="800" t="str">
        <x:v>运营扰动折损 (Mt)</x:v>
      </x:c>
      <x:c r="M3" s="800" t="str">
        <x:v>最终矿山供给 (Mt)</x:v>
      </x:c>
      <x:c r="N3" s="800" t="str">
        <x:v>上一版Base供给 (Mt)</x:v>
      </x:c>
      <x:c r="O3" s="800" t="str">
        <x:v>变化 vs 上一版 (Mt)</x:v>
      </x:c>
      <x:c r="P3" s="800" t="str">
        <x:v>说明</x:v>
      </x:c>
      <x:c r="Q3"/>
      <x:c r="R3" s="800" t="str">
        <x:v>区域</x:v>
      </x:c>
      <x:c r="S3" s="800" t="str">
        <x:v>2035增量 (Mt)</x:v>
      </x:c>
      <x:c r="T3" s="800" t="str">
        <x:v>来源/逻辑</x:v>
      </x:c>
      <x:c r="U3" s="57"/>
      <x:c r="V3" s="57"/>
      <x:c r="W3" s="57"/>
      <x:c r="X3" s="57"/>
      <x:c r="Y3" s="57"/>
      <x:c r="Z3" s="57"/>
    </x:row>
    <x:row r="4">
      <x:c r="A4" s="902" t="str">
        <x:v>Bear</x:v>
      </x:c>
      <x:c r="B4" s="908" t="n">
        <x:v>2025</x:v>
      </x:c>
      <x:c r="C4" s="909" t="n">
        <x:v>23.201</x:v>
      </x:c>
      <x:c r="D4" s="910" t="n">
        <x:f>SUM('项目爬坡'!J4:J19)/1000</x:f>
        <x:v>3.064</x:v>
      </x:c>
      <x:c r="E4" s="910" t="n">
        <x:f>(('项目爬坡'!J4-'项目爬坡'!L4)*'项目爬坡'!$G4+('项目爬坡'!J5-'项目爬坡'!L5)*'项目爬坡'!$G5+('项目爬坡'!J6-'项目爬坡'!L6)*'项目爬坡'!$G6+('项目爬坡'!J7-'项目爬坡'!L7)*'项目爬坡'!$G7+('项目爬坡'!J8-'项目爬坡'!L8)*'项目爬坡'!$G8+('项目爬坡'!J9-'项目爬坡'!L9)*'项目爬坡'!$G9+('项目爬坡'!J10-'项目爬坡'!L10)*'项目爬坡'!$G10+('项目爬坡'!J11-'项目爬坡'!L11)*'项目爬坡'!$G11+('项目爬坡'!J12-'项目爬坡'!L12)*'项目爬坡'!$G12+('项目爬坡'!J13-'项目爬坡'!L13)*'项目爬坡'!$G13+('项目爬坡'!J14-'项目爬坡'!L14)*'项目爬坡'!$G14+('项目爬坡'!J15-'项目爬坡'!L15)*'项目爬坡'!$G15+('项目爬坡'!J16-'项目爬坡'!L16)*'项目爬坡'!$G16+('项目爬坡'!J17-'项目爬坡'!L17)*'项目爬坡'!$G17+('项目爬坡'!J18-'项目爬坡'!L18)*'项目爬坡'!$G18+('项目爬坡'!J19-'项目爬坡'!L19)*'项目爬坡'!$G19)/1000</x:f>
        <x:v>-0.54593</x:v>
      </x:c>
      <x:c r="F4" s="910" t="n">
        <x:f>'主模型假设'!$B$23</x:f>
        <x:v>1.1</x:v>
      </x:c>
      <x:c r="G4" s="910" t="n">
        <x:f>$C$6-SUM('项目爬坡'!L4:L19)/1000</x:f>
        <x:v>20.43</x:v>
      </x:c>
      <x:c r="H4" s="911" t="n">
        <x:f>'主模型假设'!$B$25</x:f>
        <x:v>0.012</x:v>
      </x:c>
      <x:c r="I4" s="912" t="n">
        <x:v>0</x:v>
      </x:c>
      <x:c r="J4" s="910" t="n">
        <x:v>0</x:v>
      </x:c>
      <x:c r="K4" s="910" t="n">
        <x:f>'主模型假设'!$B$24</x:f>
        <x:v>1.15</x:v>
      </x:c>
      <x:c r="L4" s="912" t="n">
        <x:v>0</x:v>
      </x:c>
      <x:c r="M4" s="913" t="n">
        <x:f>C4</x:f>
        <x:v>23.201</x:v>
      </x:c>
      <x:c r="N4" s="909"/>
      <x:c r="O4" s="912"/>
      <x:c r="P4" s="898" t="str">
        <x:v>2025实际/修订锚</x:v>
      </x:c>
      <x:c r="Q4"/>
      <x:c r="R4" s="806" t="str">
        <x:f>'主模型假设'!A38</x:f>
        <x:v>智利其他项目</x:v>
      </x:c>
      <x:c r="S4" s="877" t="n">
        <x:f>'主模型假设'!B38</x:f>
        <x:v>0.65</x:v>
      </x:c>
      <x:c r="T4" s="806" t="str">
        <x:f>'主模型假设'!F38</x:f>
        <x:v>Codelco外棕地、小中型扩建与未列项目</x:v>
      </x:c>
      <x:c r="U4" s="57"/>
      <x:c r="V4" s="57"/>
      <x:c r="W4" s="57"/>
      <x:c r="X4" s="57"/>
      <x:c r="Y4" s="57"/>
      <x:c r="Z4" s="57"/>
    </x:row>
    <x:row r="5">
      <x:c r="A5" s="902" t="str">
        <x:v>Bear</x:v>
      </x:c>
      <x:c r="B5" s="908" t="n">
        <x:v>2026</x:v>
      </x:c>
      <x:c r="C5" s="909" t="n">
        <x:v>23.559</x:v>
      </x:c>
      <x:c r="D5" s="910" t="n">
        <x:f>SUM('项目爬坡'!K4:K19)/1000</x:f>
        <x:v>3.271</x:v>
      </x:c>
      <x:c r="E5" s="910" t="n">
        <x:f>(('项目爬坡'!K4-'项目爬坡'!L4)*'项目爬坡'!$G4+('项目爬坡'!K5-'项目爬坡'!L5)*'项目爬坡'!$G5+('项目爬坡'!K6-'项目爬坡'!L6)*'项目爬坡'!$G6+('项目爬坡'!K7-'项目爬坡'!L7)*'项目爬坡'!$G7+('项目爬坡'!K8-'项目爬坡'!L8)*'项目爬坡'!$G8+('项目爬坡'!K9-'项目爬坡'!L9)*'项目爬坡'!$G9+('项目爬坡'!K10-'项目爬坡'!L10)*'项目爬坡'!$G10+('项目爬坡'!K11-'项目爬坡'!L11)*'项目爬坡'!$G11+('项目爬坡'!K12-'项目爬坡'!L12)*'项目爬坡'!$G12+('项目爬坡'!K13-'项目爬坡'!L13)*'项目爬坡'!$G13+('项目爬坡'!K14-'项目爬坡'!L14)*'项目爬坡'!$G14+('项目爬坡'!K15-'项目爬坡'!L15)*'项目爬坡'!$G15+('项目爬坡'!K16-'项目爬坡'!L16)*'项目爬坡'!$G16+('项目爬坡'!K17-'项目爬坡'!L17)*'项目爬坡'!$G17+('项目爬坡'!K18-'项目爬坡'!L18)*'项目爬坡'!$G18+('项目爬坡'!K19-'项目爬坡'!L19)*'项目爬坡'!$G19)/1000</x:f>
        <x:v>-0.35625000000000007</x:v>
      </x:c>
      <x:c r="F5" s="910" t="n">
        <x:f>'主模型假设'!$B$23</x:f>
        <x:v>1.1</x:v>
      </x:c>
      <x:c r="G5" s="910" t="n">
        <x:f>$C$6-SUM('项目爬坡'!L4:L19)/1000</x:f>
        <x:v>20.43</x:v>
      </x:c>
      <x:c r="H5" s="911" t="n">
        <x:f>'主模型假设'!$B$25</x:f>
        <x:v>0.012</x:v>
      </x:c>
      <x:c r="I5" s="912" t="n">
        <x:v>0</x:v>
      </x:c>
      <x:c r="J5" s="910" t="n">
        <x:v>0</x:v>
      </x:c>
      <x:c r="K5" s="910" t="n">
        <x:f>'主模型假设'!$B$24</x:f>
        <x:v>1.15</x:v>
      </x:c>
      <x:c r="L5" s="912" t="n">
        <x:v>0</x:v>
      </x:c>
      <x:c r="M5" s="913" t="n">
        <x:f>C5*'主模型假设'!$B$21</x:f>
        <x:v>23.747472000000002</x:v>
      </x:c>
      <x:c r="N5" s="909"/>
      <x:c r="O5" s="912"/>
      <x:c r="P5" s="898" t="str">
        <x:v>ICSG近端锚压力测试</x:v>
      </x:c>
      <x:c r="Q5"/>
      <x:c r="R5" s="806" t="str">
        <x:f>'主模型假设'!A39</x:f>
        <x:v>秘鲁其他项目</x:v>
      </x:c>
      <x:c r="S5" s="877" t="n">
        <x:f>'主模型假设'!B39</x:f>
        <x:v>0.45</x:v>
      </x:c>
      <x:c r="T5" s="806" t="str">
        <x:f>'主模型假设'!F39</x:f>
        <x:v>在建/许可项目与棕地优化</x:v>
      </x:c>
      <x:c r="U5" s="57"/>
      <x:c r="V5" s="57"/>
      <x:c r="W5" s="57"/>
      <x:c r="X5" s="57"/>
      <x:c r="Y5" s="57"/>
      <x:c r="Z5" s="57"/>
    </x:row>
    <x:row r="6">
      <x:c r="A6" s="902" t="str">
        <x:v>Bear</x:v>
      </x:c>
      <x:c r="B6" s="908" t="n">
        <x:v>2027</x:v>
      </x:c>
      <x:c r="C6" s="909" t="n">
        <x:v>24.103</x:v>
      </x:c>
      <x:c r="D6" s="910" t="n">
        <x:f>SUM('项目爬坡'!L4:L19)/1000</x:f>
        <x:v>3.673</x:v>
      </x:c>
      <x:c r="E6" s="910" t="n">
        <x:f>(('项目爬坡'!L4-'项目爬坡'!L4)*'项目爬坡'!$G4+('项目爬坡'!L5-'项目爬坡'!L5)*'项目爬坡'!$G5+('项目爬坡'!L6-'项目爬坡'!L6)*'项目爬坡'!$G6+('项目爬坡'!L7-'项目爬坡'!L7)*'项目爬坡'!$G7+('项目爬坡'!L8-'项目爬坡'!L8)*'项目爬坡'!$G8+('项目爬坡'!L9-'项目爬坡'!L9)*'项目爬坡'!$G9+('项目爬坡'!L10-'项目爬坡'!L10)*'项目爬坡'!$G10+('项目爬坡'!L11-'项目爬坡'!L11)*'项目爬坡'!$G11+('项目爬坡'!L12-'项目爬坡'!L12)*'项目爬坡'!$G12+('项目爬坡'!L13-'项目爬坡'!L13)*'项目爬坡'!$G13+('项目爬坡'!L14-'项目爬坡'!L14)*'项目爬坡'!$G14+('项目爬坡'!L15-'项目爬坡'!L15)*'项目爬坡'!$G15+('项目爬坡'!L16-'项目爬坡'!L16)*'项目爬坡'!$G16+('项目爬坡'!L17-'项目爬坡'!L17)*'项目爬坡'!$G17+('项目爬坡'!L18-'项目爬坡'!L18)*'项目爬坡'!$G18+('项目爬坡'!L19-'项目爬坡'!L19)*'项目爬坡'!$G19)/1000</x:f>
        <x:v>0</x:v>
      </x:c>
      <x:c r="F6" s="910" t="n">
        <x:f>'主模型假设'!$B$23</x:f>
        <x:v>1.1</x:v>
      </x:c>
      <x:c r="G6" s="910" t="n">
        <x:f>$C$6-SUM('项目爬坡'!L4:L19)/1000</x:f>
        <x:v>20.43</x:v>
      </x:c>
      <x:c r="H6" s="911" t="n">
        <x:f>'主模型假设'!$B$25</x:f>
        <x:v>0.012</x:v>
      </x:c>
      <x:c r="I6" s="912" t="n">
        <x:v>0</x:v>
      </x:c>
      <x:c r="J6" s="910" t="n">
        <x:v>0</x:v>
      </x:c>
      <x:c r="K6" s="910" t="n">
        <x:f>'主模型假设'!$B$24</x:f>
        <x:v>1.15</x:v>
      </x:c>
      <x:c r="L6" s="912" t="n">
        <x:v>0</x:v>
      </x:c>
      <x:c r="M6" s="913" t="n">
        <x:f>C6*'主模型假设'!$B$22</x:f>
        <x:v>24.34403</x:v>
      </x:c>
      <x:c r="N6" s="909"/>
      <x:c r="O6" s="912"/>
      <x:c r="P6" s="898" t="str">
        <x:v>ICSG近端锚压力测试</x:v>
      </x:c>
      <x:c r="Q6"/>
      <x:c r="R6" s="806" t="str">
        <x:f>'主模型假设'!A40</x:f>
        <x:v>刚果（金）其他项目</x:v>
      </x:c>
      <x:c r="S6" s="877" t="n">
        <x:f>'主模型假设'!B40</x:f>
        <x:v>0.55</x:v>
      </x:c>
      <x:c r="T6" s="806" t="str">
        <x:f>'主模型假设'!F40</x:f>
        <x:v>中型SX-EW与扩建组合</x:v>
      </x:c>
      <x:c r="U6" s="57"/>
      <x:c r="V6" s="57"/>
      <x:c r="W6" s="57"/>
      <x:c r="X6" s="57"/>
      <x:c r="Y6" s="57"/>
      <x:c r="Z6" s="57"/>
    </x:row>
    <x:row r="7">
      <x:c r="A7" s="902" t="str">
        <x:v>Bear</x:v>
      </x:c>
      <x:c r="B7" s="908" t="n">
        <x:v>2028</x:v>
      </x:c>
      <x:c r="C7" s="909" t="n">
        <x:v>24.103</x:v>
      </x:c>
      <x:c r="D7" s="910" t="n">
        <x:f>SUM('项目爬坡'!M4:M19)/1000</x:f>
        <x:v>4.113</x:v>
      </x:c>
      <x:c r="E7" s="910" t="n">
        <x:f>(('项目爬坡'!M4-'项目爬坡'!L4)*'项目爬坡'!$G4+('项目爬坡'!M5-'项目爬坡'!L5)*'项目爬坡'!$G5+('项目爬坡'!M6-'项目爬坡'!L6)*'项目爬坡'!$G6+('项目爬坡'!M7-'项目爬坡'!L7)*'项目爬坡'!$G7+('项目爬坡'!M8-'项目爬坡'!L8)*'项目爬坡'!$G8+('项目爬坡'!M9-'项目爬坡'!L9)*'项目爬坡'!$G9+('项目爬坡'!M10-'项目爬坡'!L10)*'项目爬坡'!$G10+('项目爬坡'!M11-'项目爬坡'!L11)*'项目爬坡'!$G11+('项目爬坡'!M12-'项目爬坡'!L12)*'项目爬坡'!$G12+('项目爬坡'!M13-'项目爬坡'!L13)*'项目爬坡'!$G13+('项目爬坡'!M14-'项目爬坡'!L14)*'项目爬坡'!$G14+('项目爬坡'!M15-'项目爬坡'!L15)*'项目爬坡'!$G15+('项目爬坡'!M16-'项目爬坡'!L16)*'项目爬坡'!$G16+('项目爬坡'!M17-'项目爬坡'!L17)*'项目爬坡'!$G17+('项目爬坡'!M18-'项目爬坡'!L18)*'项目爬坡'!$G18+('项目爬坡'!M19-'项目爬坡'!L19)*'项目爬坡'!$G19)/1000</x:f>
        <x:v>0.38789999999999997</x:v>
      </x:c>
      <x:c r="F7" s="910" t="n">
        <x:f>'主模型假设'!$B$23</x:f>
        <x:v>1.1</x:v>
      </x:c>
      <x:c r="G7" s="910" t="n">
        <x:f>$C$6-SUM('项目爬坡'!L4:L19)/1000</x:f>
        <x:v>20.43</x:v>
      </x:c>
      <x:c r="H7" s="911" t="n">
        <x:f>'主模型假设'!$B$25</x:f>
        <x:v>0.012</x:v>
      </x:c>
      <x:c r="I7" s="912" t="n">
        <x:f>G7*((1-H7)^(B7-2027)-1)</x:f>
        <x:v>-0.2451600000000002</x:v>
      </x:c>
      <x:c r="J7" s="910" t="n">
        <x:f>'主模型假设'!$E$6*'主模型假设'!$B$45</x:f>
        <x:v>0.45000000012</x:v>
      </x:c>
      <x:c r="K7" s="910" t="n">
        <x:f>'主模型假设'!$B$24</x:f>
        <x:v>1.15</x:v>
      </x:c>
      <x:c r="L7" s="912" t="n">
        <x:f>-G7*(1-H7)^(B7-2027)*'主模型假设'!$B$26</x:f>
        <x:v>0</x:v>
      </x:c>
      <x:c r="M7" s="913" t="n">
        <x:f>C7*'主模型假设'!$B$22+E7*F7+I7+J7*K7+L7</x:f>
        <x:v>25.043060000138002</x:v>
      </x:c>
      <x:c r="N7" s="909"/>
      <x:c r="O7" s="912"/>
      <x:c r="P7" s="898" t="str">
        <x:v>项目驱动 + 显式区域池 + 双重衰减</x:v>
      </x:c>
      <x:c r="Q7"/>
      <x:c r="R7" s="806" t="str">
        <x:f>'主模型假设'!A41</x:f>
        <x:v>赞比亚其他项目</x:v>
      </x:c>
      <x:c r="S7" s="877" t="n">
        <x:f>'主模型假设'!B41</x:f>
        <x:v>0.4</x:v>
      </x:c>
      <x:c r="T7" s="806" t="str">
        <x:f>'主模型假设'!F41</x:f>
        <x:v>Kansanshi/Lumwana外扩建组合</x:v>
      </x:c>
      <x:c r="U7" s="57"/>
      <x:c r="V7" s="57"/>
      <x:c r="W7" s="57"/>
      <x:c r="X7" s="57"/>
      <x:c r="Y7" s="57"/>
      <x:c r="Z7" s="57"/>
    </x:row>
    <x:row r="8">
      <x:c r="A8" s="902" t="str">
        <x:v>Bear</x:v>
      </x:c>
      <x:c r="B8" s="908" t="n">
        <x:v>2029</x:v>
      </x:c>
      <x:c r="C8" s="909" t="n">
        <x:v>24.103</x:v>
      </x:c>
      <x:c r="D8" s="910" t="n">
        <x:f>SUM('项目爬坡'!N4:N19)/1000</x:f>
        <x:v>4.394</x:v>
      </x:c>
      <x:c r="E8" s="910" t="n">
        <x:f>(('项目爬坡'!N4-'项目爬坡'!L4)*'项目爬坡'!$G4+('项目爬坡'!N5-'项目爬坡'!L5)*'项目爬坡'!$G5+('项目爬坡'!N6-'项目爬坡'!L6)*'项目爬坡'!$G6+('项目爬坡'!N7-'项目爬坡'!L7)*'项目爬坡'!$G7+('项目爬坡'!N8-'项目爬坡'!L8)*'项目爬坡'!$G8+('项目爬坡'!N9-'项目爬坡'!L9)*'项目爬坡'!$G9+('项目爬坡'!N10-'项目爬坡'!L10)*'项目爬坡'!$G10+('项目爬坡'!N11-'项目爬坡'!L11)*'项目爬坡'!$G11+('项目爬坡'!N12-'项目爬坡'!L12)*'项目爬坡'!$G12+('项目爬坡'!N13-'项目爬坡'!L13)*'项目爬坡'!$G13+('项目爬坡'!N14-'项目爬坡'!L14)*'项目爬坡'!$G14+('项目爬坡'!N15-'项目爬坡'!L15)*'项目爬坡'!$G15+('项目爬坡'!N16-'项目爬坡'!L16)*'项目爬坡'!$G16+('项目爬坡'!N17-'项目爬坡'!L17)*'项目爬坡'!$G17+('项目爬坡'!N18-'项目爬坡'!L18)*'项目爬坡'!$G18+('项目爬坡'!N19-'项目爬坡'!L19)*'项目爬坡'!$G19)/1000</x:f>
        <x:v>0.6113500000000001</x:v>
      </x:c>
      <x:c r="F8" s="910" t="n">
        <x:f>'主模型假设'!$B$23</x:f>
        <x:v>1.1</x:v>
      </x:c>
      <x:c r="G8" s="910" t="n">
        <x:f>$C$6-SUM('项目爬坡'!L4:L19)/1000</x:f>
        <x:v>20.43</x:v>
      </x:c>
      <x:c r="H8" s="911" t="n">
        <x:f>'主模型假设'!$B$25</x:f>
        <x:v>0.012</x:v>
      </x:c>
      <x:c r="I8" s="912" t="n">
        <x:f>G8*((1-H8)^(B8-2027)-1)</x:f>
        <x:v>-0.48737807999999977</x:v>
      </x:c>
      <x:c r="J8" s="910" t="n">
        <x:f>'主模型假设'!$F$6*'主模型假设'!$B$45</x:f>
        <x:v>0.8999999999100001</x:v>
      </x:c>
      <x:c r="K8" s="910" t="n">
        <x:f>'主模型假设'!$B$24</x:f>
        <x:v>1.15</x:v>
      </x:c>
      <x:c r="L8" s="912" t="n">
        <x:f>-G8*(1-H8)^(B8-2027)*'主模型假设'!$B$26</x:f>
        <x:v>0</x:v>
      </x:c>
      <x:c r="M8" s="913" t="n">
        <x:f>C8*'主模型假设'!$B$22+E8*F8+I8+J8*K8+L8</x:f>
        <x:v>25.5641369198965</x:v>
      </x:c>
      <x:c r="N8" s="909"/>
      <x:c r="O8" s="912"/>
      <x:c r="P8" s="898" t="str">
        <x:v>项目驱动 + 显式区域池 + 双重衰减</x:v>
      </x:c>
      <x:c r="Q8"/>
      <x:c r="R8" s="806" t="str">
        <x:f>'主模型假设'!A42</x:f>
        <x:v>中国其他项目</x:v>
      </x:c>
      <x:c r="S8" s="877" t="n">
        <x:f>'主模型假设'!B42</x:f>
        <x:v>0.25</x:v>
      </x:c>
      <x:c r="T8" s="806" t="str">
        <x:f>'主模型假设'!F42</x:f>
        <x:v>西藏/东北/西北棕地与小项目</x:v>
      </x:c>
      <x:c r="U8" s="57"/>
      <x:c r="V8" s="57"/>
      <x:c r="W8" s="57"/>
      <x:c r="X8" s="57"/>
      <x:c r="Y8" s="57"/>
      <x:c r="Z8" s="57"/>
    </x:row>
    <x:row r="9">
      <x:c r="A9" s="902" t="str">
        <x:v>Bear</x:v>
      </x:c>
      <x:c r="B9" s="908" t="n">
        <x:v>2030</x:v>
      </x:c>
      <x:c r="C9" s="909" t="n">
        <x:v>24.103</x:v>
      </x:c>
      <x:c r="D9" s="910" t="n">
        <x:f>SUM('项目爬坡'!O4:O19)/1000</x:f>
        <x:v>4.599</x:v>
      </x:c>
      <x:c r="E9" s="910" t="n">
        <x:f>(('项目爬坡'!O4-'项目爬坡'!L4)*'项目爬坡'!$G4+('项目爬坡'!O5-'项目爬坡'!L5)*'项目爬坡'!$G5+('项目爬坡'!O6-'项目爬坡'!L6)*'项目爬坡'!$G6+('项目爬坡'!O7-'项目爬坡'!L7)*'项目爬坡'!$G7+('项目爬坡'!O8-'项目爬坡'!L8)*'项目爬坡'!$G8+('项目爬坡'!O9-'项目爬坡'!L9)*'项目爬坡'!$G9+('项目爬坡'!O10-'项目爬坡'!L10)*'项目爬坡'!$G10+('项目爬坡'!O11-'项目爬坡'!L11)*'项目爬坡'!$G11+('项目爬坡'!O12-'项目爬坡'!L12)*'项目爬坡'!$G12+('项目爬坡'!O13-'项目爬坡'!L13)*'项目爬坡'!$G13+('项目爬坡'!O14-'项目爬坡'!L14)*'项目爬坡'!$G14+('项目爬坡'!O15-'项目爬坡'!L15)*'项目爬坡'!$G15+('项目爬坡'!O16-'项目爬坡'!L16)*'项目爬坡'!$G16+('项目爬坡'!O17-'项目爬坡'!L17)*'项目爬坡'!$G17+('项目爬坡'!O18-'项目爬坡'!L18)*'项目爬坡'!$G18+('项目爬坡'!O19-'项目爬坡'!L19)*'项目爬坡'!$G19)/1000</x:f>
        <x:v>0.74125</x:v>
      </x:c>
      <x:c r="F9" s="910" t="n">
        <x:f>'主模型假设'!$B$23</x:f>
        <x:v>1.1</x:v>
      </x:c>
      <x:c r="G9" s="910" t="n">
        <x:f>$C$6-SUM('项目爬坡'!L4:L19)/1000</x:f>
        <x:v>20.43</x:v>
      </x:c>
      <x:c r="H9" s="911" t="n">
        <x:f>'主模型假设'!$B$25</x:f>
        <x:v>0.012</x:v>
      </x:c>
      <x:c r="I9" s="912" t="n">
        <x:f>G9*((1-H9)^(B9-2027)-1)</x:f>
        <x:v>-0.7266895430400004</x:v>
      </x:c>
      <x:c r="J9" s="910" t="n">
        <x:f>'主模型假设'!$G$6*'主模型假设'!$B$45</x:f>
        <x:v>1.35000000003</x:v>
      </x:c>
      <x:c r="K9" s="910" t="n">
        <x:f>'主模型假设'!$B$24</x:f>
        <x:v>1.15</x:v>
      </x:c>
      <x:c r="L9" s="912" t="n">
        <x:f>-G9*(1-H9)^(B9-2027)*'主模型假设'!$B$26</x:f>
        <x:v>0</x:v>
      </x:c>
      <x:c r="M9" s="913" t="n">
        <x:f>C9*'主模型假设'!$B$22+E9*F9+I9+J9*K9+L9</x:f>
        <x:v>25.9852154569945</x:v>
      </x:c>
      <x:c r="N9" s="909"/>
      <x:c r="O9" s="912"/>
      <x:c r="P9" s="898" t="str">
        <x:v>项目驱动 + 显式区域池 + 双重衰减</x:v>
      </x:c>
      <x:c r="Q9"/>
      <x:c r="R9" s="806" t="str">
        <x:f>'主模型假设'!A43</x:f>
        <x:v>北美其他项目</x:v>
      </x:c>
      <x:c r="S9" s="877" t="n">
        <x:f>'主模型假设'!B43</x:f>
        <x:v>0.25</x:v>
      </x:c>
      <x:c r="T9" s="806" t="str">
        <x:f>'主模型假设'!F43</x:f>
        <x:v>美国/加拿大棕地与许可项目</x:v>
      </x:c>
      <x:c r="U9" s="57"/>
      <x:c r="V9" s="57"/>
      <x:c r="W9" s="57"/>
      <x:c r="X9" s="57"/>
      <x:c r="Y9" s="57"/>
      <x:c r="Z9" s="57"/>
    </x:row>
    <x:row r="10">
      <x:c r="A10" s="902" t="str">
        <x:v>Bear</x:v>
      </x:c>
      <x:c r="B10" s="908" t="n">
        <x:v>2031</x:v>
      </x:c>
      <x:c r="C10" s="909" t="n">
        <x:v>24.103</x:v>
      </x:c>
      <x:c r="D10" s="910" t="n">
        <x:f>SUM('项目爬坡'!P4:P19)/1000</x:f>
        <x:v>4.779</x:v>
      </x:c>
      <x:c r="E10" s="910" t="n">
        <x:f>(('项目爬坡'!P4-'项目爬坡'!L4)*'项目爬坡'!$G4+('项目爬坡'!P5-'项目爬坡'!L5)*'项目爬坡'!$G5+('项目爬坡'!P6-'项目爬坡'!L6)*'项目爬坡'!$G6+('项目爬坡'!P7-'项目爬坡'!L7)*'项目爬坡'!$G7+('项目爬坡'!P8-'项目爬坡'!L8)*'项目爬坡'!$G8+('项目爬坡'!P9-'项目爬坡'!L9)*'项目爬坡'!$G9+('项目爬坡'!P10-'项目爬坡'!L10)*'项目爬坡'!$G10+('项目爬坡'!P11-'项目爬坡'!L11)*'项目爬坡'!$G11+('项目爬坡'!P12-'项目爬坡'!L12)*'项目爬坡'!$G12+('项目爬坡'!P13-'项目爬坡'!L13)*'项目爬坡'!$G13+('项目爬坡'!P14-'项目爬坡'!L14)*'项目爬坡'!$G14+('项目爬坡'!P15-'项目爬坡'!L15)*'项目爬坡'!$G15+('项目爬坡'!P16-'项目爬坡'!L16)*'项目爬坡'!$G16+('项目爬坡'!P17-'项目爬坡'!L17)*'项目爬坡'!$G17+('项目爬坡'!P18-'项目爬坡'!L18)*'项目爬坡'!$G18+('项目爬坡'!P19-'项目爬坡'!L19)*'项目爬坡'!$G19)/1000</x:f>
        <x:v>0.83375</x:v>
      </x:c>
      <x:c r="F10" s="910" t="n">
        <x:f>'主模型假设'!$B$23</x:f>
        <x:v>1.1</x:v>
      </x:c>
      <x:c r="G10" s="910" t="n">
        <x:f>$C$6-SUM('项目爬坡'!L4:L19)/1000</x:f>
        <x:v>20.43</x:v>
      </x:c>
      <x:c r="H10" s="911" t="n">
        <x:f>'主模型假设'!$B$25</x:f>
        <x:v>0.012</x:v>
      </x:c>
      <x:c r="I10" s="912" t="n">
        <x:f>G10*((1-H10)^(B10-2027)-1)</x:f>
        <x:v>-0.963129268523519</x:v>
      </x:c>
      <x:c r="J10" s="910" t="n">
        <x:f>'主模型假设'!$H$6*'主模型假设'!$B$45</x:f>
        <x:v>1.8000000001500003</x:v>
      </x:c>
      <x:c r="K10" s="910" t="n">
        <x:f>'主模型假设'!$B$24</x:f>
        <x:v>1.15</x:v>
      </x:c>
      <x:c r="L10" s="912" t="n">
        <x:f>-G10*(1-H10)^(B10-2027)*'主模型假设'!$B$26</x:f>
        <x:v>0</x:v>
      </x:c>
      <x:c r="M10" s="913" t="n">
        <x:f>C10*'主模型假设'!$B$22+E10*F10+I10+J10*K10+L10</x:f>
        <x:v>26.368025731648977</x:v>
      </x:c>
      <x:c r="N10" s="909"/>
      <x:c r="O10" s="912"/>
      <x:c r="P10" s="898" t="str">
        <x:v>项目驱动 + 显式区域池 + 双重衰减</x:v>
      </x:c>
      <x:c r="Q10"/>
      <x:c r="R10" s="806" t="str">
        <x:f>'主模型假设'!A44</x:f>
        <x:v>其他地区</x:v>
      </x:c>
      <x:c r="S10" s="877" t="n">
        <x:f>'主模型假设'!B44</x:f>
        <x:v>0.75</x:v>
      </x:c>
      <x:c r="T10" s="806" t="str">
        <x:f>'主模型假设'!F44</x:f>
        <x:v>俄罗斯、澳洲、非洲及其他小型组合</x:v>
      </x:c>
      <x:c r="U10" s="57"/>
      <x:c r="V10" s="57"/>
      <x:c r="W10" s="57"/>
      <x:c r="X10" s="57"/>
      <x:c r="Y10" s="57"/>
      <x:c r="Z10" s="57"/>
    </x:row>
    <x:row r="11">
      <x:c r="A11" s="902" t="str">
        <x:v>Bear</x:v>
      </x:c>
      <x:c r="B11" s="908" t="n">
        <x:v>2032</x:v>
      </x:c>
      <x:c r="C11" s="909" t="n">
        <x:v>24.103</x:v>
      </x:c>
      <x:c r="D11" s="910" t="n">
        <x:f>SUM('项目爬坡'!Q4:Q19)/1000</x:f>
        <x:v>5.024</x:v>
      </x:c>
      <x:c r="E11" s="910" t="n">
        <x:f>(('项目爬坡'!Q4-'项目爬坡'!L4)*'项目爬坡'!$G4+('项目爬坡'!Q5-'项目爬坡'!L5)*'项目爬坡'!$G5+('项目爬坡'!Q6-'项目爬坡'!L6)*'项目爬坡'!$G6+('项目爬坡'!Q7-'项目爬坡'!L7)*'项目爬坡'!$G7+('项目爬坡'!Q8-'项目爬坡'!L8)*'项目爬坡'!$G8+('项目爬坡'!Q9-'项目爬坡'!L9)*'项目爬坡'!$G9+('项目爬坡'!Q10-'项目爬坡'!L10)*'项目爬坡'!$G10+('项目爬坡'!Q11-'项目爬坡'!L11)*'项目爬坡'!$G11+('项目爬坡'!Q12-'项目爬坡'!L12)*'项目爬坡'!$G12+('项目爬坡'!Q13-'项目爬坡'!L13)*'项目爬坡'!$G13+('项目爬坡'!Q14-'项目爬坡'!L14)*'项目爬坡'!$G14+('项目爬坡'!Q15-'项目爬坡'!L15)*'项目爬坡'!$G15+('项目爬坡'!Q16-'项目爬坡'!L16)*'项目爬坡'!$G16+('项目爬坡'!Q17-'项目爬坡'!L17)*'项目爬坡'!$G17+('项目爬坡'!Q18-'项目爬坡'!L18)*'项目爬坡'!$G18+('项目爬坡'!Q19-'项目爬坡'!L19)*'项目爬坡'!$G19)/1000</x:f>
        <x:v>0.95775</x:v>
      </x:c>
      <x:c r="F11" s="910" t="n">
        <x:f>'主模型假设'!$B$23</x:f>
        <x:v>1.1</x:v>
      </x:c>
      <x:c r="G11" s="910" t="n">
        <x:f>$C$6-SUM('项目爬坡'!L4:L19)/1000</x:f>
        <x:v>20.43</x:v>
      </x:c>
      <x:c r="H11" s="911" t="n">
        <x:f>'主模型假设'!$B$25</x:f>
        <x:v>0.012</x:v>
      </x:c>
      <x:c r="I11" s="912" t="n">
        <x:f>G11*((1-H11)^(B11-2027)-1)</x:f>
        <x:v>-1.1967317173012375</x:v>
      </x:c>
      <x:c r="J11" s="910" t="n">
        <x:f>'主模型假设'!$I$6*'主模型假设'!$B$45</x:f>
        <x:v>2.24999999994</x:v>
      </x:c>
      <x:c r="K11" s="910" t="n">
        <x:f>'主模型假设'!$B$24</x:f>
        <x:v>1.15</x:v>
      </x:c>
      <x:c r="L11" s="912" t="n">
        <x:f>-G11*(1-H11)^(B11-2027)*'主模型假设'!$B$26</x:f>
        <x:v>0</x:v>
      </x:c>
      <x:c r="M11" s="913" t="n">
        <x:f>C11*'主模型假设'!$B$22+E11*F11+I11+J11*K11+L11</x:f>
        <x:v>26.788323282629765</x:v>
      </x:c>
      <x:c r="N11" s="909"/>
      <x:c r="O11" s="912"/>
      <x:c r="P11" s="898" t="str">
        <x:v>项目驱动 + 显式区域池 + 双重衰减</x:v>
      </x:c>
      <x:c r="Q11"/>
      <x:c r="R11" s="806"/>
      <x:c r="S11" s="877"/>
      <x:c r="T11" s="806"/>
      <x:c r="U11" s="57"/>
      <x:c r="V11" s="57"/>
      <x:c r="W11" s="57"/>
      <x:c r="X11" s="57"/>
      <x:c r="Y11" s="57"/>
      <x:c r="Z11" s="57"/>
    </x:row>
    <x:row r="12">
      <x:c r="A12" s="902" t="str">
        <x:v>Bear</x:v>
      </x:c>
      <x:c r="B12" s="908" t="n">
        <x:v>2033</x:v>
      </x:c>
      <x:c r="C12" s="909" t="n">
        <x:v>24.103</x:v>
      </x:c>
      <x:c r="D12" s="910" t="n">
        <x:f>SUM('项目爬坡'!R4:R19)/1000</x:f>
        <x:v>5.239</x:v>
      </x:c>
      <x:c r="E12" s="910" t="n">
        <x:f>(('项目爬坡'!R4-'项目爬坡'!L4)*'项目爬坡'!$G4+('项目爬坡'!R5-'项目爬坡'!L5)*'项目爬坡'!$G5+('项目爬坡'!R6-'项目爬坡'!L6)*'项目爬坡'!$G6+('项目爬坡'!R7-'项目爬坡'!L7)*'项目爬坡'!$G7+('项目爬坡'!R8-'项目爬坡'!L8)*'项目爬坡'!$G8+('项目爬坡'!R9-'项目爬坡'!L9)*'项目爬坡'!$G9+('项目爬坡'!R10-'项目爬坡'!L10)*'项目爬坡'!$G10+('项目爬坡'!R11-'项目爬坡'!L11)*'项目爬坡'!$G11+('项目爬坡'!R12-'项目爬坡'!L12)*'项目爬坡'!$G12+('项目爬坡'!R13-'项目爬坡'!L13)*'项目爬坡'!$G13+('项目爬坡'!R14-'项目爬坡'!L14)*'项目爬坡'!$G14+('项目爬坡'!R15-'项目爬坡'!L15)*'项目爬坡'!$G15+('项目爬坡'!R16-'项目爬坡'!L16)*'项目爬坡'!$G16+('项目爬坡'!R17-'项目爬坡'!L17)*'项目爬坡'!$G17+('项目爬坡'!R18-'项目爬坡'!L18)*'项目爬坡'!$G18+('项目爬坡'!R19-'项目爬坡'!L19)*'项目爬坡'!$G19)/1000</x:f>
        <x:v>1.06575</x:v>
      </x:c>
      <x:c r="F12" s="910" t="n">
        <x:f>'主模型假设'!$B$23</x:f>
        <x:v>1.1</x:v>
      </x:c>
      <x:c r="G12" s="910" t="n">
        <x:f>$C$6-SUM('项目爬坡'!L4:L19)/1000</x:f>
        <x:v>20.43</x:v>
      </x:c>
      <x:c r="H12" s="911" t="n">
        <x:f>'主模型假设'!$B$25</x:f>
        <x:v>0.012</x:v>
      </x:c>
      <x:c r="I12" s="912" t="n">
        <x:f>G12*((1-H12)^(B12-2027)-1)</x:f>
        <x:v>-1.4275309366936215</x:v>
      </x:c>
      <x:c r="J12" s="910" t="n">
        <x:f>'主模型假设'!$J$6*'主模型假设'!$B$45</x:f>
        <x:v>2.6499999999000003</x:v>
      </x:c>
      <x:c r="K12" s="910" t="n">
        <x:f>'主模型假设'!$B$24</x:f>
        <x:v>1.15</x:v>
      </x:c>
      <x:c r="L12" s="912" t="n">
        <x:f>-G12*(1-H12)^(B12-2027)*'主模型假设'!$B$26</x:f>
        <x:v>0</x:v>
      </x:c>
      <x:c r="M12" s="913" t="n">
        <x:f>C12*'主模型假设'!$B$22+E12*F12+I12+J12*K12+L12</x:f>
        <x:v>27.13632406319138</x:v>
      </x:c>
      <x:c r="N12" s="909"/>
      <x:c r="O12" s="912"/>
      <x:c r="P12" s="898" t="str">
        <x:v>项目驱动 + 显式区域池 + 双重衰减</x:v>
      </x:c>
      <x:c r="Q12"/>
      <x:c r="R12" s="806" t="str">
        <x:v>近端锚</x:v>
      </x:c>
      <x:c r="S12" s="877" t="str">
        <x:v>23.216 / 23.559 / 24.103</x:v>
      </x:c>
      <x:c r="T12" s="806" t="str">
        <x:v>ICSG 2025修订及2026–27预测</x:v>
      </x:c>
      <x:c r="U12" s="57"/>
      <x:c r="V12" s="57"/>
      <x:c r="W12" s="57"/>
      <x:c r="X12" s="57"/>
      <x:c r="Y12" s="57"/>
      <x:c r="Z12" s="57"/>
    </x:row>
    <x:row r="13">
      <x:c r="A13" s="902" t="str">
        <x:v>Bear</x:v>
      </x:c>
      <x:c r="B13" s="908" t="n">
        <x:v>2034</x:v>
      </x:c>
      <x:c r="C13" s="909" t="n">
        <x:v>24.103</x:v>
      </x:c>
      <x:c r="D13" s="910" t="n">
        <x:f>SUM('项目爬坡'!S4:S19)/1000</x:f>
        <x:v>5.364</x:v>
      </x:c>
      <x:c r="E13" s="910" t="n">
        <x:f>(('项目爬坡'!S4-'项目爬坡'!L4)*'项目爬坡'!$G4+('项目爬坡'!S5-'项目爬坡'!L5)*'项目爬坡'!$G5+('项目爬坡'!S6-'项目爬坡'!L6)*'项目爬坡'!$G6+('项目爬坡'!S7-'项目爬坡'!L7)*'项目爬坡'!$G7+('项目爬坡'!S8-'项目爬坡'!L8)*'项目爬坡'!$G8+('项目爬坡'!S9-'项目爬坡'!L9)*'项目爬坡'!$G9+('项目爬坡'!S10-'项目爬坡'!L10)*'项目爬坡'!$G10+('项目爬坡'!S11-'项目爬坡'!L11)*'项目爬坡'!$G11+('项目爬坡'!S12-'项目爬坡'!L12)*'项目爬坡'!$G12+('项目爬坡'!S13-'项目爬坡'!L13)*'项目爬坡'!$G13+('项目爬坡'!S14-'项目爬坡'!L14)*'项目爬坡'!$G14+('项目爬坡'!S15-'项目爬坡'!L15)*'项目爬坡'!$G15+('项目爬坡'!S16-'项目爬坡'!L16)*'项目爬坡'!$G16+('项目爬坡'!S17-'项目爬坡'!L17)*'项目爬坡'!$G17+('项目爬坡'!S18-'项目爬坡'!L18)*'项目爬坡'!$G18+('项目爬坡'!S19-'项目爬坡'!L19)*'项目爬坡'!$G19)/1000</x:f>
        <x:v>1.12675</x:v>
      </x:c>
      <x:c r="F13" s="910" t="n">
        <x:f>'主模型假设'!$B$23</x:f>
        <x:v>1.1</x:v>
      </x:c>
      <x:c r="G13" s="910" t="n">
        <x:f>$C$6-SUM('项目爬坡'!L4:L19)/1000</x:f>
        <x:v>20.43</x:v>
      </x:c>
      <x:c r="H13" s="911" t="n">
        <x:f>'主模型假设'!$B$25</x:f>
        <x:v>0.012</x:v>
      </x:c>
      <x:c r="I13" s="912" t="n">
        <x:f>G13*((1-H13)^(B13-2027)-1)</x:f>
        <x:v>-1.6555605654532994</x:v>
      </x:c>
      <x:c r="J13" s="910" t="n">
        <x:f>'主模型假设'!$K$6*'主模型假设'!$B$45</x:f>
        <x:v>3.0000000000300004</x:v>
      </x:c>
      <x:c r="K13" s="910" t="n">
        <x:f>'主模型假设'!$B$24</x:f>
        <x:v>1.15</x:v>
      </x:c>
      <x:c r="L13" s="912" t="n">
        <x:f>-G13*(1-H13)^(B13-2027)*'主模型假设'!$B$26</x:f>
        <x:v>0</x:v>
      </x:c>
      <x:c r="M13" s="913" t="n">
        <x:f>C13*'主模型假设'!$B$22+E13*F13+I13+J13*K13+L13</x:f>
        <x:v>27.3778944345812</x:v>
      </x:c>
      <x:c r="N13" s="909"/>
      <x:c r="O13" s="912"/>
      <x:c r="P13" s="898" t="str">
        <x:v>项目驱动 + 显式区域池 + 双重衰减</x:v>
      </x:c>
      <x:c r="Q13"/>
      <x:c r="R13" s="806" t="str">
        <x:v>项目数据</x:v>
      </x:c>
      <x:c r="S13" s="877" t="str">
        <x:v>逐项爬坡×兑现概率</x:v>
      </x:c>
      <x:c r="T13" s="806" t="str">
        <x:v>项目爬坡表及公司披露</x:v>
      </x:c>
      <x:c r="U13" s="57"/>
      <x:c r="V13" s="57"/>
      <x:c r="W13" s="57"/>
      <x:c r="X13" s="57"/>
      <x:c r="Y13" s="57"/>
      <x:c r="Z13" s="57"/>
    </x:row>
    <x:row r="14">
      <x:c r="A14" s="902" t="str">
        <x:v>Bear</x:v>
      </x:c>
      <x:c r="B14" s="908" t="n">
        <x:v>2035</x:v>
      </x:c>
      <x:c r="C14" s="909" t="n">
        <x:v>24.103</x:v>
      </x:c>
      <x:c r="D14" s="910" t="n">
        <x:f>SUM('项目爬坡'!T4:T19)/1000</x:f>
        <x:v>5.489</x:v>
      </x:c>
      <x:c r="E14" s="910" t="n">
        <x:f>(('项目爬坡'!T4-'项目爬坡'!L4)*'项目爬坡'!$G4+('项目爬坡'!T5-'项目爬坡'!L5)*'项目爬坡'!$G5+('项目爬坡'!T6-'项目爬坡'!L6)*'项目爬坡'!$G6+('项目爬坡'!T7-'项目爬坡'!L7)*'项目爬坡'!$G7+('项目爬坡'!T8-'项目爬坡'!L8)*'项目爬坡'!$G8+('项目爬坡'!T9-'项目爬坡'!L9)*'项目爬坡'!$G9+('项目爬坡'!T10-'项目爬坡'!L10)*'项目爬坡'!$G10+('项目爬坡'!T11-'项目爬坡'!L11)*'项目爬坡'!$G11+('项目爬坡'!T12-'项目爬坡'!L12)*'项目爬坡'!$G12+('项目爬坡'!T13-'项目爬坡'!L13)*'项目爬坡'!$G13+('项目爬坡'!T14-'项目爬坡'!L14)*'项目爬坡'!$G14+('项目爬坡'!T15-'项目爬坡'!L15)*'项目爬坡'!$G15+('项目爬坡'!T16-'项目爬坡'!L16)*'项目爬坡'!$G16+('项目爬坡'!T17-'项目爬坡'!L17)*'项目爬坡'!$G17+('项目爬坡'!T18-'项目爬坡'!L18)*'项目爬坡'!$G18+('项目爬坡'!T19-'项目爬坡'!L19)*'项目爬坡'!$G19)/1000</x:f>
        <x:v>1.18675</x:v>
      </x:c>
      <x:c r="F14" s="910" t="n">
        <x:f>'主模型假设'!$B$23</x:f>
        <x:v>1.1</x:v>
      </x:c>
      <x:c r="G14" s="910" t="n">
        <x:f>$C$6-SUM('项目爬坡'!L4:L19)/1000</x:f>
        <x:v>20.43</x:v>
      </x:c>
      <x:c r="H14" s="911" t="n">
        <x:f>'主模型假设'!$B$25</x:f>
        <x:v>0.012</x:v>
      </x:c>
      <x:c r="I14" s="912" t="n">
        <x:f>G14*((1-H14)^(B14-2027)-1)</x:f>
        <x:v>-1.8808538386678577</x:v>
      </x:c>
      <x:c r="J14" s="910" t="n">
        <x:f>'主模型假设'!$L$6*'主模型假设'!$B$45</x:f>
        <x:v>3.3000000000000003</x:v>
      </x:c>
      <x:c r="K14" s="910" t="n">
        <x:f>'主模型假设'!$B$24</x:f>
        <x:v>1.15</x:v>
      </x:c>
      <x:c r="L14" s="912" t="n">
        <x:f>-G14*(1-H14)^(B14-2027)*'主模型假设'!$B$26</x:f>
        <x:v>0</x:v>
      </x:c>
      <x:c r="M14" s="913" t="n">
        <x:f>C14*'主模型假设'!$B$22+E14*F14+I14+J14*K14+L14</x:f>
        <x:v>27.563601161332144</x:v>
      </x:c>
      <x:c r="N14" s="909"/>
      <x:c r="O14" s="912"/>
      <x:c r="P14" s="898" t="str">
        <x:v>项目驱动 + 显式区域池 + 双重衰减</x:v>
      </x:c>
      <x:c r="Q14"/>
      <x:c r="R14" s="806" t="str">
        <x:v>统一口径</x:v>
      </x:c>
      <x:c r="S14" s="877" t="str">
        <x:v>矿山物理所在地回收含铜量</x:v>
      </x:c>
      <x:c r="T14" s="806" t="str">
        <x:v>不等同一次精炼铜</x:v>
      </x:c>
      <x:c r="U14" s="57"/>
      <x:c r="V14" s="57"/>
      <x:c r="W14" s="57"/>
      <x:c r="X14" s="57"/>
      <x:c r="Y14" s="57"/>
      <x:c r="Z14" s="57"/>
    </x:row>
    <x:row r="15">
      <x:c r="A15" s="903" t="str">
        <x:v>Base</x:v>
      </x:c>
      <x:c r="B15" s="908" t="n">
        <x:v>2025</x:v>
      </x:c>
      <x:c r="C15" s="909" t="n">
        <x:v>23.201</x:v>
      </x:c>
      <x:c r="D15" s="910" t="n">
        <x:f>SUM('项目爬坡'!J4:J19)/1000</x:f>
        <x:v>3.064</x:v>
      </x:c>
      <x:c r="E15" s="910" t="n">
        <x:f>(('项目爬坡'!J4-'项目爬坡'!L4)*'项目爬坡'!$G4+('项目爬坡'!J5-'项目爬坡'!L5)*'项目爬坡'!$G5+('项目爬坡'!J6-'项目爬坡'!L6)*'项目爬坡'!$G6+('项目爬坡'!J7-'项目爬坡'!L7)*'项目爬坡'!$G7+('项目爬坡'!J8-'项目爬坡'!L8)*'项目爬坡'!$G8+('项目爬坡'!J9-'项目爬坡'!L9)*'项目爬坡'!$G9+('项目爬坡'!J10-'项目爬坡'!L10)*'项目爬坡'!$G10+('项目爬坡'!J11-'项目爬坡'!L11)*'项目爬坡'!$G11+('项目爬坡'!J12-'项目爬坡'!L12)*'项目爬坡'!$G12+('项目爬坡'!J13-'项目爬坡'!L13)*'项目爬坡'!$G13+('项目爬坡'!J14-'项目爬坡'!L14)*'项目爬坡'!$G14+('项目爬坡'!J15-'项目爬坡'!L15)*'项目爬坡'!$G15+('项目爬坡'!J16-'项目爬坡'!L16)*'项目爬坡'!$G16+('项目爬坡'!J17-'项目爬坡'!L17)*'项目爬坡'!$G17+('项目爬坡'!J18-'项目爬坡'!L18)*'项目爬坡'!$G18+('项目爬坡'!J19-'项目爬坡'!L19)*'项目爬坡'!$G19)/1000</x:f>
        <x:v>-0.54593</x:v>
      </x:c>
      <x:c r="F15" s="910" t="n">
        <x:f>'主模型假设'!$C$23</x:f>
        <x:v>1</x:v>
      </x:c>
      <x:c r="G15" s="910" t="n">
        <x:f>$C$6-SUM('项目爬坡'!L4:L19)/1000</x:f>
        <x:v>20.43</x:v>
      </x:c>
      <x:c r="H15" s="911" t="n">
        <x:f>'主模型假设'!$C$25</x:f>
        <x:v>0.015</x:v>
      </x:c>
      <x:c r="I15" s="912" t="n">
        <x:v>0</x:v>
      </x:c>
      <x:c r="J15" s="910" t="n">
        <x:v>0</x:v>
      </x:c>
      <x:c r="K15" s="910" t="n">
        <x:f>'主模型假设'!$C$24</x:f>
        <x:v>1</x:v>
      </x:c>
      <x:c r="L15" s="912" t="n">
        <x:v>0</x:v>
      </x:c>
      <x:c r="M15" s="913" t="n">
        <x:f>C15</x:f>
        <x:v>23.201</x:v>
      </x:c>
      <x:c r="N15" s="909" t="n">
        <x:v>23.216</x:v>
      </x:c>
      <x:c r="O15" s="912" t="n">
        <x:f>M15-N15</x:f>
        <x:v>-0.015000000000000568</x:v>
      </x:c>
      <x:c r="P15" s="898" t="str">
        <x:v>2025实际/修订锚</x:v>
      </x:c>
      <x:c r="Q15"/>
      <x:c r="R15"/>
      <x:c r="S15"/>
      <x:c r="T15"/>
      <x:c r="U15" s="57"/>
      <x:c r="V15" s="57"/>
      <x:c r="W15" s="57"/>
      <x:c r="X15" s="57"/>
      <x:c r="Y15" s="57"/>
      <x:c r="Z15" s="57"/>
    </x:row>
    <x:row r="16">
      <x:c r="A16" s="903" t="str">
        <x:v>Base</x:v>
      </x:c>
      <x:c r="B16" s="908" t="n">
        <x:v>2026</x:v>
      </x:c>
      <x:c r="C16" s="909" t="n">
        <x:v>23.559</x:v>
      </x:c>
      <x:c r="D16" s="910" t="n">
        <x:f>SUM('项目爬坡'!K4:K19)/1000</x:f>
        <x:v>3.271</x:v>
      </x:c>
      <x:c r="E16" s="910" t="n">
        <x:f>(('项目爬坡'!K4-'项目爬坡'!L4)*'项目爬坡'!$G4+('项目爬坡'!K5-'项目爬坡'!L5)*'项目爬坡'!$G5+('项目爬坡'!K6-'项目爬坡'!L6)*'项目爬坡'!$G6+('项目爬坡'!K7-'项目爬坡'!L7)*'项目爬坡'!$G7+('项目爬坡'!K8-'项目爬坡'!L8)*'项目爬坡'!$G8+('项目爬坡'!K9-'项目爬坡'!L9)*'项目爬坡'!$G9+('项目爬坡'!K10-'项目爬坡'!L10)*'项目爬坡'!$G10+('项目爬坡'!K11-'项目爬坡'!L11)*'项目爬坡'!$G11+('项目爬坡'!K12-'项目爬坡'!L12)*'项目爬坡'!$G12+('项目爬坡'!K13-'项目爬坡'!L13)*'项目爬坡'!$G13+('项目爬坡'!K14-'项目爬坡'!L14)*'项目爬坡'!$G14+('项目爬坡'!K15-'项目爬坡'!L15)*'项目爬坡'!$G15+('项目爬坡'!K16-'项目爬坡'!L16)*'项目爬坡'!$G16+('项目爬坡'!K17-'项目爬坡'!L17)*'项目爬坡'!$G17+('项目爬坡'!K18-'项目爬坡'!L18)*'项目爬坡'!$G18+('项目爬坡'!K19-'项目爬坡'!L19)*'项目爬坡'!$G19)/1000</x:f>
        <x:v>-0.35625000000000007</x:v>
      </x:c>
      <x:c r="F16" s="910" t="n">
        <x:f>'主模型假设'!$C$23</x:f>
        <x:v>1</x:v>
      </x:c>
      <x:c r="G16" s="910" t="n">
        <x:f>$C$6-SUM('项目爬坡'!L4:L19)/1000</x:f>
        <x:v>20.43</x:v>
      </x:c>
      <x:c r="H16" s="911" t="n">
        <x:f>'主模型假设'!$C$25</x:f>
        <x:v>0.015</x:v>
      </x:c>
      <x:c r="I16" s="912" t="n">
        <x:v>0</x:v>
      </x:c>
      <x:c r="J16" s="910" t="n">
        <x:v>0</x:v>
      </x:c>
      <x:c r="K16" s="910" t="n">
        <x:f>'主模型假设'!$C$24</x:f>
        <x:v>1</x:v>
      </x:c>
      <x:c r="L16" s="912" t="n">
        <x:v>0</x:v>
      </x:c>
      <x:c r="M16" s="913" t="n">
        <x:f>C16*'主模型假设'!$C$21</x:f>
        <x:v>23.559</x:v>
      </x:c>
      <x:c r="N16" s="909" t="n">
        <x:v>23.559</x:v>
      </x:c>
      <x:c r="O16" s="912" t="n">
        <x:f>M16-N16</x:f>
        <x:v>0</x:v>
      </x:c>
      <x:c r="P16" s="898" t="str">
        <x:v>ICSG近端锚压力测试</x:v>
      </x:c>
      <x:c r="Q16"/>
      <x:c r="R16"/>
      <x:c r="S16"/>
      <x:c r="T16"/>
      <x:c r="U16" s="57"/>
      <x:c r="V16" s="57"/>
      <x:c r="W16" s="57"/>
      <x:c r="X16" s="57"/>
      <x:c r="Y16" s="57"/>
      <x:c r="Z16" s="57"/>
    </x:row>
    <x:row r="17">
      <x:c r="A17" s="903" t="str">
        <x:v>Base</x:v>
      </x:c>
      <x:c r="B17" s="908" t="n">
        <x:v>2027</x:v>
      </x:c>
      <x:c r="C17" s="909" t="n">
        <x:v>24.103</x:v>
      </x:c>
      <x:c r="D17" s="910" t="n">
        <x:f>SUM('项目爬坡'!L4:L19)/1000</x:f>
        <x:v>3.673</x:v>
      </x:c>
      <x:c r="E17" s="910" t="n">
        <x:f>(('项目爬坡'!L4-'项目爬坡'!L4)*'项目爬坡'!$G4+('项目爬坡'!L5-'项目爬坡'!L5)*'项目爬坡'!$G5+('项目爬坡'!L6-'项目爬坡'!L6)*'项目爬坡'!$G6+('项目爬坡'!L7-'项目爬坡'!L7)*'项目爬坡'!$G7+('项目爬坡'!L8-'项目爬坡'!L8)*'项目爬坡'!$G8+('项目爬坡'!L9-'项目爬坡'!L9)*'项目爬坡'!$G9+('项目爬坡'!L10-'项目爬坡'!L10)*'项目爬坡'!$G10+('项目爬坡'!L11-'项目爬坡'!L11)*'项目爬坡'!$G11+('项目爬坡'!L12-'项目爬坡'!L12)*'项目爬坡'!$G12+('项目爬坡'!L13-'项目爬坡'!L13)*'项目爬坡'!$G13+('项目爬坡'!L14-'项目爬坡'!L14)*'项目爬坡'!$G14+('项目爬坡'!L15-'项目爬坡'!L15)*'项目爬坡'!$G15+('项目爬坡'!L16-'项目爬坡'!L16)*'项目爬坡'!$G16+('项目爬坡'!L17-'项目爬坡'!L17)*'项目爬坡'!$G17+('项目爬坡'!L18-'项目爬坡'!L18)*'项目爬坡'!$G18+('项目爬坡'!L19-'项目爬坡'!L19)*'项目爬坡'!$G19)/1000</x:f>
        <x:v>0</x:v>
      </x:c>
      <x:c r="F17" s="910" t="n">
        <x:f>'主模型假设'!$C$23</x:f>
        <x:v>1</x:v>
      </x:c>
      <x:c r="G17" s="910" t="n">
        <x:f>$C$6-SUM('项目爬坡'!L4:L19)/1000</x:f>
        <x:v>20.43</x:v>
      </x:c>
      <x:c r="H17" s="911" t="n">
        <x:f>'主模型假设'!$C$25</x:f>
        <x:v>0.015</x:v>
      </x:c>
      <x:c r="I17" s="912" t="n">
        <x:v>0</x:v>
      </x:c>
      <x:c r="J17" s="910" t="n">
        <x:v>0</x:v>
      </x:c>
      <x:c r="K17" s="910" t="n">
        <x:f>'主模型假设'!$C$24</x:f>
        <x:v>1</x:v>
      </x:c>
      <x:c r="L17" s="912" t="n">
        <x:v>0</x:v>
      </x:c>
      <x:c r="M17" s="913" t="n">
        <x:f>C17*'主模型假设'!$C$22</x:f>
        <x:v>24.103</x:v>
      </x:c>
      <x:c r="N17" s="909" t="n">
        <x:v>24.103</x:v>
      </x:c>
      <x:c r="O17" s="912" t="n">
        <x:f>M17-N17</x:f>
        <x:v>0</x:v>
      </x:c>
      <x:c r="P17" s="898" t="str">
        <x:v>ICSG近端锚压力测试</x:v>
      </x:c>
      <x:c r="Q17"/>
      <x:c r="R17"/>
      <x:c r="S17"/>
      <x:c r="T17"/>
      <x:c r="U17" s="57"/>
      <x:c r="V17" s="57"/>
      <x:c r="W17" s="57"/>
      <x:c r="X17" s="57"/>
      <x:c r="Y17" s="57"/>
      <x:c r="Z17" s="57"/>
    </x:row>
    <x:row r="18">
      <x:c r="A18" s="903" t="str">
        <x:v>Base</x:v>
      </x:c>
      <x:c r="B18" s="908" t="n">
        <x:v>2028</x:v>
      </x:c>
      <x:c r="C18" s="909" t="n">
        <x:v>24.103</x:v>
      </x:c>
      <x:c r="D18" s="910" t="n">
        <x:f>SUM('项目爬坡'!M4:M19)/1000</x:f>
        <x:v>4.113</x:v>
      </x:c>
      <x:c r="E18" s="910" t="n">
        <x:f>(('项目爬坡'!M4-'项目爬坡'!L4)*'项目爬坡'!$G4+('项目爬坡'!M5-'项目爬坡'!L5)*'项目爬坡'!$G5+('项目爬坡'!M6-'项目爬坡'!L6)*'项目爬坡'!$G6+('项目爬坡'!M7-'项目爬坡'!L7)*'项目爬坡'!$G7+('项目爬坡'!M8-'项目爬坡'!L8)*'项目爬坡'!$G8+('项目爬坡'!M9-'项目爬坡'!L9)*'项目爬坡'!$G9+('项目爬坡'!M10-'项目爬坡'!L10)*'项目爬坡'!$G10+('项目爬坡'!M11-'项目爬坡'!L11)*'项目爬坡'!$G11+('项目爬坡'!M12-'项目爬坡'!L12)*'项目爬坡'!$G12+('项目爬坡'!M13-'项目爬坡'!L13)*'项目爬坡'!$G13+('项目爬坡'!M14-'项目爬坡'!L14)*'项目爬坡'!$G14+('项目爬坡'!M15-'项目爬坡'!L15)*'项目爬坡'!$G15+('项目爬坡'!M16-'项目爬坡'!L16)*'项目爬坡'!$G16+('项目爬坡'!M17-'项目爬坡'!L17)*'项目爬坡'!$G17+('项目爬坡'!M18-'项目爬坡'!L18)*'项目爬坡'!$G18+('项目爬坡'!M19-'项目爬坡'!L19)*'项目爬坡'!$G19)/1000</x:f>
        <x:v>0.38789999999999997</x:v>
      </x:c>
      <x:c r="F18" s="910" t="n">
        <x:f>'主模型假设'!$C$23</x:f>
        <x:v>1</x:v>
      </x:c>
      <x:c r="G18" s="910" t="n">
        <x:f>$C$6-SUM('项目爬坡'!L4:L19)/1000</x:f>
        <x:v>20.43</x:v>
      </x:c>
      <x:c r="H18" s="911" t="n">
        <x:f>'主模型假设'!$C$25</x:f>
        <x:v>0.015</x:v>
      </x:c>
      <x:c r="I18" s="912" t="n">
        <x:f>G18*((1-H18)^(B18-2027)-1)</x:f>
        <x:v>-0.3064500000000003</x:v>
      </x:c>
      <x:c r="J18" s="910" t="n">
        <x:f>'主模型假设'!$E$6*'主模型假设'!$B$45</x:f>
        <x:v>0.45000000012</x:v>
      </x:c>
      <x:c r="K18" s="910" t="n">
        <x:f>'主模型假设'!$C$24</x:f>
        <x:v>1</x:v>
      </x:c>
      <x:c r="L18" s="912" t="n">
        <x:f>-G18*(1-H18)^(B18-2027)*'主模型假设'!$C$26</x:f>
        <x:v>-0.06037065</x:v>
      </x:c>
      <x:c r="M18" s="913" t="n">
        <x:f>C18*'主模型假设'!$C$22+E18*F18+I18+J18*K18+L18</x:f>
        <x:v>24.574079350119998</x:v>
      </x:c>
      <x:c r="N18" s="909" t="n">
        <x:v>24.63445</x:v>
      </x:c>
      <x:c r="O18" s="912" t="n">
        <x:f>M18-N18</x:f>
        <x:v>-0.06037064988000296</x:v>
      </x:c>
      <x:c r="P18" s="898" t="str">
        <x:v>项目驱动 + 显式区域池 + 双重衰减</x:v>
      </x:c>
      <x:c r="Q18"/>
      <x:c r="R18"/>
      <x:c r="S18"/>
      <x:c r="T18"/>
      <x:c r="U18" s="57"/>
      <x:c r="V18" s="57"/>
      <x:c r="W18" s="57"/>
      <x:c r="X18" s="57"/>
      <x:c r="Y18" s="57"/>
      <x:c r="Z18" s="57"/>
    </x:row>
    <x:row r="19">
      <x:c r="A19" s="903" t="str">
        <x:v>Base</x:v>
      </x:c>
      <x:c r="B19" s="908" t="n">
        <x:v>2029</x:v>
      </x:c>
      <x:c r="C19" s="909" t="n">
        <x:v>24.103</x:v>
      </x:c>
      <x:c r="D19" s="910" t="n">
        <x:f>SUM('项目爬坡'!N4:N19)/1000</x:f>
        <x:v>4.394</x:v>
      </x:c>
      <x:c r="E19" s="910" t="n">
        <x:f>(('项目爬坡'!N4-'项目爬坡'!L4)*'项目爬坡'!$G4+('项目爬坡'!N5-'项目爬坡'!L5)*'项目爬坡'!$G5+('项目爬坡'!N6-'项目爬坡'!L6)*'项目爬坡'!$G6+('项目爬坡'!N7-'项目爬坡'!L7)*'项目爬坡'!$G7+('项目爬坡'!N8-'项目爬坡'!L8)*'项目爬坡'!$G8+('项目爬坡'!N9-'项目爬坡'!L9)*'项目爬坡'!$G9+('项目爬坡'!N10-'项目爬坡'!L10)*'项目爬坡'!$G10+('项目爬坡'!N11-'项目爬坡'!L11)*'项目爬坡'!$G11+('项目爬坡'!N12-'项目爬坡'!L12)*'项目爬坡'!$G12+('项目爬坡'!N13-'项目爬坡'!L13)*'项目爬坡'!$G13+('项目爬坡'!N14-'项目爬坡'!L14)*'项目爬坡'!$G14+('项目爬坡'!N15-'项目爬坡'!L15)*'项目爬坡'!$G15+('项目爬坡'!N16-'项目爬坡'!L16)*'项目爬坡'!$G16+('项目爬坡'!N17-'项目爬坡'!L17)*'项目爬坡'!$G17+('项目爬坡'!N18-'项目爬坡'!L18)*'项目爬坡'!$G18+('项目爬坡'!N19-'项目爬坡'!L19)*'项目爬坡'!$G19)/1000</x:f>
        <x:v>0.6113500000000001</x:v>
      </x:c>
      <x:c r="F19" s="910" t="n">
        <x:f>'主模型假设'!$C$23</x:f>
        <x:v>1</x:v>
      </x:c>
      <x:c r="G19" s="910" t="n">
        <x:f>$C$6-SUM('项目爬坡'!L4:L19)/1000</x:f>
        <x:v>20.43</x:v>
      </x:c>
      <x:c r="H19" s="911" t="n">
        <x:f>'主模型假设'!$C$25</x:f>
        <x:v>0.015</x:v>
      </x:c>
      <x:c r="I19" s="912" t="n">
        <x:f>G19*((1-H19)^(B19-2027)-1)</x:f>
        <x:v>-0.60830325</x:v>
      </x:c>
      <x:c r="J19" s="910" t="n">
        <x:f>'主模型假设'!$F$6*'主模型假设'!$B$45</x:f>
        <x:v>0.8999999999100001</x:v>
      </x:c>
      <x:c r="K19" s="910" t="n">
        <x:f>'主模型假设'!$C$24</x:f>
        <x:v>1</x:v>
      </x:c>
      <x:c r="L19" s="912" t="n">
        <x:f>-G19*(1-H19)^(B19-2027)*'主模型假设'!$C$26</x:f>
        <x:v>-0.059465090250000005</x:v>
      </x:c>
      <x:c r="M19" s="913" t="n">
        <x:f>C19*'主模型假设'!$C$22+E19*F19+I19+J19*K19+L19</x:f>
        <x:v>24.946581659660005</x:v>
      </x:c>
      <x:c r="N19" s="909" t="n">
        <x:v>25.00605</x:v>
      </x:c>
      <x:c r="O19" s="912" t="n">
        <x:f>M19-N19</x:f>
        <x:v>-0.059468340339993375</x:v>
      </x:c>
      <x:c r="P19" s="898" t="str">
        <x:v>项目驱动 + 显式区域池 + 双重衰减</x:v>
      </x:c>
      <x:c r="Q19"/>
      <x:c r="R19"/>
      <x:c r="S19"/>
      <x:c r="T19"/>
      <x:c r="U19" s="57"/>
      <x:c r="V19" s="57"/>
      <x:c r="W19" s="57"/>
      <x:c r="X19" s="57"/>
      <x:c r="Y19" s="57"/>
      <x:c r="Z19" s="57"/>
    </x:row>
    <x:row r="20">
      <x:c r="A20" s="903" t="str">
        <x:v>Base</x:v>
      </x:c>
      <x:c r="B20" s="908" t="n">
        <x:v>2030</x:v>
      </x:c>
      <x:c r="C20" s="909" t="n">
        <x:v>24.103</x:v>
      </x:c>
      <x:c r="D20" s="910" t="n">
        <x:f>SUM('项目爬坡'!O4:O19)/1000</x:f>
        <x:v>4.599</x:v>
      </x:c>
      <x:c r="E20" s="910" t="n">
        <x:f>(('项目爬坡'!O4-'项目爬坡'!L4)*'项目爬坡'!$G4+('项目爬坡'!O5-'项目爬坡'!L5)*'项目爬坡'!$G5+('项目爬坡'!O6-'项目爬坡'!L6)*'项目爬坡'!$G6+('项目爬坡'!O7-'项目爬坡'!L7)*'项目爬坡'!$G7+('项目爬坡'!O8-'项目爬坡'!L8)*'项目爬坡'!$G8+('项目爬坡'!O9-'项目爬坡'!L9)*'项目爬坡'!$G9+('项目爬坡'!O10-'项目爬坡'!L10)*'项目爬坡'!$G10+('项目爬坡'!O11-'项目爬坡'!L11)*'项目爬坡'!$G11+('项目爬坡'!O12-'项目爬坡'!L12)*'项目爬坡'!$G12+('项目爬坡'!O13-'项目爬坡'!L13)*'项目爬坡'!$G13+('项目爬坡'!O14-'项目爬坡'!L14)*'项目爬坡'!$G14+('项目爬坡'!O15-'项目爬坡'!L15)*'项目爬坡'!$G15+('项目爬坡'!O16-'项目爬坡'!L16)*'项目爬坡'!$G16+('项目爬坡'!O17-'项目爬坡'!L17)*'项目爬坡'!$G17+('项目爬坡'!O18-'项目爬坡'!L18)*'项目爬坡'!$G18+('项目爬坡'!O19-'项目爬坡'!L19)*'项目爬坡'!$G19)/1000</x:f>
        <x:v>0.74125</x:v>
      </x:c>
      <x:c r="F20" s="910" t="n">
        <x:f>'主模型假设'!$C$23</x:f>
        <x:v>1</x:v>
      </x:c>
      <x:c r="G20" s="910" t="n">
        <x:f>$C$6-SUM('项目爬坡'!L4:L19)/1000</x:f>
        <x:v>20.43</x:v>
      </x:c>
      <x:c r="H20" s="911" t="n">
        <x:f>'主模型假设'!$C$25</x:f>
        <x:v>0.015</x:v>
      </x:c>
      <x:c r="I20" s="912" t="n">
        <x:f>G20*((1-H20)^(B20-2027)-1)</x:f>
        <x:v>-0.9056287012499995</x:v>
      </x:c>
      <x:c r="J20" s="910" t="n">
        <x:f>'主模型假设'!$G$6*'主模型假设'!$B$45</x:f>
        <x:v>1.35000000003</x:v>
      </x:c>
      <x:c r="K20" s="910" t="n">
        <x:f>'主模型假设'!$C$24</x:f>
        <x:v>1</x:v>
      </x:c>
      <x:c r="L20" s="912" t="n">
        <x:f>-G20*(1-H20)^(B20-2027)*'主模型假设'!$C$26</x:f>
        <x:v>-0.05857311389625001</x:v>
      </x:c>
      <x:c r="M20" s="913" t="n">
        <x:f>C20*'主模型假设'!$C$22+E20*F20+I20+J20*K20+L20</x:f>
        <x:v>25.230048184883753</x:v>
      </x:c>
      <x:c r="N20" s="909" t="n">
        <x:v>25.28862</x:v>
      </x:c>
      <x:c r="O20" s="912" t="n">
        <x:f>M20-N20</x:f>
        <x:v>-0.05857181511624887</x:v>
      </x:c>
      <x:c r="P20" s="898" t="str">
        <x:v>项目驱动 + 显式区域池 + 双重衰减</x:v>
      </x:c>
      <x:c r="Q20"/>
      <x:c r="R20"/>
      <x:c r="S20"/>
      <x:c r="T20"/>
      <x:c r="U20" s="57"/>
      <x:c r="V20" s="57"/>
      <x:c r="W20" s="57"/>
      <x:c r="X20" s="57"/>
      <x:c r="Y20" s="57"/>
      <x:c r="Z20" s="57"/>
    </x:row>
    <x:row r="21">
      <x:c r="A21" s="903" t="str">
        <x:v>Base</x:v>
      </x:c>
      <x:c r="B21" s="908" t="n">
        <x:v>2031</x:v>
      </x:c>
      <x:c r="C21" s="909" t="n">
        <x:v>24.103</x:v>
      </x:c>
      <x:c r="D21" s="910" t="n">
        <x:f>SUM('项目爬坡'!P4:P19)/1000</x:f>
        <x:v>4.779</x:v>
      </x:c>
      <x:c r="E21" s="910" t="n">
        <x:f>(('项目爬坡'!P4-'项目爬坡'!L4)*'项目爬坡'!$G4+('项目爬坡'!P5-'项目爬坡'!L5)*'项目爬坡'!$G5+('项目爬坡'!P6-'项目爬坡'!L6)*'项目爬坡'!$G6+('项目爬坡'!P7-'项目爬坡'!L7)*'项目爬坡'!$G7+('项目爬坡'!P8-'项目爬坡'!L8)*'项目爬坡'!$G8+('项目爬坡'!P9-'项目爬坡'!L9)*'项目爬坡'!$G9+('项目爬坡'!P10-'项目爬坡'!L10)*'项目爬坡'!$G10+('项目爬坡'!P11-'项目爬坡'!L11)*'项目爬坡'!$G11+('项目爬坡'!P12-'项目爬坡'!L12)*'项目爬坡'!$G12+('项目爬坡'!P13-'项目爬坡'!L13)*'项目爬坡'!$G13+('项目爬坡'!P14-'项目爬坡'!L14)*'项目爬坡'!$G14+('项目爬坡'!P15-'项目爬坡'!L15)*'项目爬坡'!$G15+('项目爬坡'!P16-'项目爬坡'!L16)*'项目爬坡'!$G16+('项目爬坡'!P17-'项目爬坡'!L17)*'项目爬坡'!$G17+('项目爬坡'!P18-'项目爬坡'!L18)*'项目爬坡'!$G18+('项目爬坡'!P19-'项目爬坡'!L19)*'项目爬坡'!$G19)/1000</x:f>
        <x:v>0.83375</x:v>
      </x:c>
      <x:c r="F21" s="910" t="n">
        <x:f>'主模型假设'!$C$23</x:f>
        <x:v>1</x:v>
      </x:c>
      <x:c r="G21" s="910" t="n">
        <x:f>$C$6-SUM('项目爬坡'!L4:L19)/1000</x:f>
        <x:v>20.43</x:v>
      </x:c>
      <x:c r="H21" s="911" t="n">
        <x:f>'主模型假设'!$C$25</x:f>
        <x:v>0.015</x:v>
      </x:c>
      <x:c r="I21" s="912" t="n">
        <x:f>G21*((1-H21)^(B21-2027)-1)</x:f>
        <x:v>-1.1984942707312503</x:v>
      </x:c>
      <x:c r="J21" s="910" t="n">
        <x:f>'主模型假设'!$H$6*'主模型假设'!$B$45</x:f>
        <x:v>1.8000000001500003</x:v>
      </x:c>
      <x:c r="K21" s="910" t="n">
        <x:f>'主模型假设'!$C$24</x:f>
        <x:v>1</x:v>
      </x:c>
      <x:c r="L21" s="912" t="n">
        <x:f>-G21*(1-H21)^(B21-2027)*'主模型假设'!$C$26</x:f>
        <x:v>-0.05769451718780625</x:v>
      </x:c>
      <x:c r="M21" s="913" t="n">
        <x:f>C21*'主模型假设'!$C$22+E21*F21+I21+J21*K21+L21</x:f>
        <x:v>25.480561212230946</x:v>
      </x:c>
      <x:c r="N21" s="909" t="n">
        <x:v>25.53826</x:v>
      </x:c>
      <x:c r="O21" s="912" t="n">
        <x:f>M21-N21</x:f>
        <x:v>-0.05769878776905557</x:v>
      </x:c>
      <x:c r="P21" s="898" t="str">
        <x:v>项目驱动 + 显式区域池 + 双重衰减</x:v>
      </x:c>
      <x:c r="Q21"/>
      <x:c r="R21"/>
      <x:c r="S21"/>
      <x:c r="T21"/>
      <x:c r="U21" s="57"/>
      <x:c r="V21" s="57"/>
      <x:c r="W21" s="57"/>
      <x:c r="X21" s="57"/>
      <x:c r="Y21" s="57"/>
      <x:c r="Z21" s="57"/>
    </x:row>
    <x:row r="22">
      <x:c r="A22" s="903" t="str">
        <x:v>Base</x:v>
      </x:c>
      <x:c r="B22" s="908" t="n">
        <x:v>2032</x:v>
      </x:c>
      <x:c r="C22" s="909" t="n">
        <x:v>24.103</x:v>
      </x:c>
      <x:c r="D22" s="910" t="n">
        <x:f>SUM('项目爬坡'!Q4:Q19)/1000</x:f>
        <x:v>5.024</x:v>
      </x:c>
      <x:c r="E22" s="910" t="n">
        <x:f>(('项目爬坡'!Q4-'项目爬坡'!L4)*'项目爬坡'!$G4+('项目爬坡'!Q5-'项目爬坡'!L5)*'项目爬坡'!$G5+('项目爬坡'!Q6-'项目爬坡'!L6)*'项目爬坡'!$G6+('项目爬坡'!Q7-'项目爬坡'!L7)*'项目爬坡'!$G7+('项目爬坡'!Q8-'项目爬坡'!L8)*'项目爬坡'!$G8+('项目爬坡'!Q9-'项目爬坡'!L9)*'项目爬坡'!$G9+('项目爬坡'!Q10-'项目爬坡'!L10)*'项目爬坡'!$G10+('项目爬坡'!Q11-'项目爬坡'!L11)*'项目爬坡'!$G11+('项目爬坡'!Q12-'项目爬坡'!L12)*'项目爬坡'!$G12+('项目爬坡'!Q13-'项目爬坡'!L13)*'项目爬坡'!$G13+('项目爬坡'!Q14-'项目爬坡'!L14)*'项目爬坡'!$G14+('项目爬坡'!Q15-'项目爬坡'!L15)*'项目爬坡'!$G15+('项目爬坡'!Q16-'项目爬坡'!L16)*'项目爬坡'!$G16+('项目爬坡'!Q17-'项目爬坡'!L17)*'项目爬坡'!$G17+('项目爬坡'!Q18-'项目爬坡'!L18)*'项目爬坡'!$G18+('项目爬坡'!Q19-'项目爬坡'!L19)*'项目爬坡'!$G19)/1000</x:f>
        <x:v>0.95775</x:v>
      </x:c>
      <x:c r="F22" s="910" t="n">
        <x:f>'主模型假设'!$C$23</x:f>
        <x:v>1</x:v>
      </x:c>
      <x:c r="G22" s="910" t="n">
        <x:f>$C$6-SUM('项目爬坡'!L4:L19)/1000</x:f>
        <x:v>20.43</x:v>
      </x:c>
      <x:c r="H22" s="911" t="n">
        <x:f>'主模型假设'!$C$25</x:f>
        <x:v>0.015</x:v>
      </x:c>
      <x:c r="I22" s="912" t="n">
        <x:f>G22*((1-H22)^(B22-2027)-1)</x:f>
        <x:v>-1.4869668566702807</x:v>
      </x:c>
      <x:c r="J22" s="910" t="n">
        <x:f>'主模型假设'!$I$6*'主模型假设'!$B$45</x:f>
        <x:v>2.24999999994</x:v>
      </x:c>
      <x:c r="K22" s="910" t="n">
        <x:f>'主模型假设'!$C$24</x:f>
        <x:v>1</x:v>
      </x:c>
      <x:c r="L22" s="912" t="n">
        <x:f>-G22*(1-H22)^(B22-2027)*'主模型假设'!$C$26</x:f>
        <x:v>-0.056829099429989156</x:v>
      </x:c>
      <x:c r="M22" s="913" t="n">
        <x:f>C22*'主模型假设'!$C$22+E22*F22+I22+J22*K22+L22</x:f>
        <x:v>25.766954043839732</x:v>
      </x:c>
      <x:c r="N22" s="909" t="n">
        <x:v>25.82378</x:v>
      </x:c>
      <x:c r="O22" s="912" t="n">
        <x:f>M22-N22</x:f>
        <x:v>-0.05682595616026731</x:v>
      </x:c>
      <x:c r="P22" s="898" t="str">
        <x:v>项目驱动 + 显式区域池 + 双重衰减</x:v>
      </x:c>
      <x:c r="Q22"/>
      <x:c r="R22"/>
      <x:c r="S22"/>
      <x:c r="T22"/>
      <x:c r="U22" s="57"/>
      <x:c r="V22" s="57"/>
      <x:c r="W22" s="57"/>
      <x:c r="X22" s="57"/>
      <x:c r="Y22" s="57"/>
      <x:c r="Z22" s="57"/>
    </x:row>
    <x:row r="23">
      <x:c r="A23" s="903" t="str">
        <x:v>Base</x:v>
      </x:c>
      <x:c r="B23" s="908" t="n">
        <x:v>2033</x:v>
      </x:c>
      <x:c r="C23" s="909" t="n">
        <x:v>24.103</x:v>
      </x:c>
      <x:c r="D23" s="910" t="n">
        <x:f>SUM('项目爬坡'!R4:R19)/1000</x:f>
        <x:v>5.239</x:v>
      </x:c>
      <x:c r="E23" s="910" t="n">
        <x:f>(('项目爬坡'!R4-'项目爬坡'!L4)*'项目爬坡'!$G4+('项目爬坡'!R5-'项目爬坡'!L5)*'项目爬坡'!$G5+('项目爬坡'!R6-'项目爬坡'!L6)*'项目爬坡'!$G6+('项目爬坡'!R7-'项目爬坡'!L7)*'项目爬坡'!$G7+('项目爬坡'!R8-'项目爬坡'!L8)*'项目爬坡'!$G8+('项目爬坡'!R9-'项目爬坡'!L9)*'项目爬坡'!$G9+('项目爬坡'!R10-'项目爬坡'!L10)*'项目爬坡'!$G10+('项目爬坡'!R11-'项目爬坡'!L11)*'项目爬坡'!$G11+('项目爬坡'!R12-'项目爬坡'!L12)*'项目爬坡'!$G12+('项目爬坡'!R13-'项目爬坡'!L13)*'项目爬坡'!$G13+('项目爬坡'!R14-'项目爬坡'!L14)*'项目爬坡'!$G14+('项目爬坡'!R15-'项目爬坡'!L15)*'项目爬坡'!$G15+('项目爬坡'!R16-'项目爬坡'!L16)*'项目爬坡'!$G16+('项目爬坡'!R17-'项目爬坡'!L17)*'项目爬坡'!$G17+('项目爬坡'!R18-'项目爬坡'!L18)*'项目爬坡'!$G18+('项目爬坡'!R19-'项目爬坡'!L19)*'项目爬坡'!$G19)/1000</x:f>
        <x:v>1.06575</x:v>
      </x:c>
      <x:c r="F23" s="910" t="n">
        <x:f>'主模型假设'!$C$23</x:f>
        <x:v>1</x:v>
      </x:c>
      <x:c r="G23" s="910" t="n">
        <x:f>$C$6-SUM('项目爬坡'!L4:L19)/1000</x:f>
        <x:v>20.43</x:v>
      </x:c>
      <x:c r="H23" s="911" t="n">
        <x:f>'主模型假设'!$C$25</x:f>
        <x:v>0.015</x:v>
      </x:c>
      <x:c r="I23" s="912" t="n">
        <x:f>G23*((1-H23)^(B23-2027)-1)</x:f>
        <x:v>-1.7711123538202262</x:v>
      </x:c>
      <x:c r="J23" s="910" t="n">
        <x:f>'主模型假设'!$J$6*'主模型假设'!$B$45</x:f>
        <x:v>2.6499999999000003</x:v>
      </x:c>
      <x:c r="K23" s="910" t="n">
        <x:f>'主模型假设'!$C$24</x:f>
        <x:v>1</x:v>
      </x:c>
      <x:c r="L23" s="912" t="n">
        <x:f>-G23*(1-H23)^(B23-2027)*'主模型假设'!$C$26</x:f>
        <x:v>-0.055976662938539326</x:v>
      </x:c>
      <x:c r="M23" s="913" t="n">
        <x:f>C23*'主模型假设'!$C$22+E23*F23+I23+J23*K23+L23</x:f>
        <x:v>25.991660983141237</x:v>
      </x:c>
      <x:c r="N23" s="909" t="n">
        <x:v>26.04764</x:v>
      </x:c>
      <x:c r="O23" s="912" t="n">
        <x:f>M23-N23</x:f>
        <x:v>-0.05597901685876394</x:v>
      </x:c>
      <x:c r="P23" s="898" t="str">
        <x:v>项目驱动 + 显式区域池 + 双重衰减</x:v>
      </x:c>
      <x:c r="Q23"/>
      <x:c r="R23"/>
      <x:c r="S23"/>
      <x:c r="T23"/>
      <x:c r="U23" s="57"/>
      <x:c r="V23" s="57"/>
      <x:c r="W23" s="57"/>
      <x:c r="X23" s="57"/>
      <x:c r="Y23" s="57"/>
      <x:c r="Z23" s="57"/>
    </x:row>
    <x:row r="24">
      <x:c r="A24" s="903" t="str">
        <x:v>Base</x:v>
      </x:c>
      <x:c r="B24" s="908" t="n">
        <x:v>2034</x:v>
      </x:c>
      <x:c r="C24" s="909" t="n">
        <x:v>24.103</x:v>
      </x:c>
      <x:c r="D24" s="910" t="n">
        <x:f>SUM('项目爬坡'!S4:S19)/1000</x:f>
        <x:v>5.364</x:v>
      </x:c>
      <x:c r="E24" s="910" t="n">
        <x:f>(('项目爬坡'!S4-'项目爬坡'!L4)*'项目爬坡'!$G4+('项目爬坡'!S5-'项目爬坡'!L5)*'项目爬坡'!$G5+('项目爬坡'!S6-'项目爬坡'!L6)*'项目爬坡'!$G6+('项目爬坡'!S7-'项目爬坡'!L7)*'项目爬坡'!$G7+('项目爬坡'!S8-'项目爬坡'!L8)*'项目爬坡'!$G8+('项目爬坡'!S9-'项目爬坡'!L9)*'项目爬坡'!$G9+('项目爬坡'!S10-'项目爬坡'!L10)*'项目爬坡'!$G10+('项目爬坡'!S11-'项目爬坡'!L11)*'项目爬坡'!$G11+('项目爬坡'!S12-'项目爬坡'!L12)*'项目爬坡'!$G12+('项目爬坡'!S13-'项目爬坡'!L13)*'项目爬坡'!$G13+('项目爬坡'!S14-'项目爬坡'!L14)*'项目爬坡'!$G14+('项目爬坡'!S15-'项目爬坡'!L15)*'项目爬坡'!$G15+('项目爬坡'!S16-'项目爬坡'!L16)*'项目爬坡'!$G16+('项目爬坡'!S17-'项目爬坡'!L17)*'项目爬坡'!$G17+('项目爬坡'!S18-'项目爬坡'!L18)*'项目爬坡'!$G18+('项目爬坡'!S19-'项目爬坡'!L19)*'项目爬坡'!$G19)/1000</x:f>
        <x:v>1.12675</x:v>
      </x:c>
      <x:c r="F24" s="910" t="n">
        <x:f>'主模型假设'!$C$23</x:f>
        <x:v>1</x:v>
      </x:c>
      <x:c r="G24" s="910" t="n">
        <x:f>$C$6-SUM('项目爬坡'!L4:L19)/1000</x:f>
        <x:v>20.43</x:v>
      </x:c>
      <x:c r="H24" s="911" t="n">
        <x:f>'主模型假设'!$C$25</x:f>
        <x:v>0.015</x:v>
      </x:c>
      <x:c r="I24" s="912" t="n">
        <x:f>G24*((1-H24)^(B24-2027)-1)</x:f>
        <x:v>-2.0509956685129236</x:v>
      </x:c>
      <x:c r="J24" s="910" t="n">
        <x:f>'主模型假设'!$K$6*'主模型假设'!$B$45</x:f>
        <x:v>3.0000000000300004</x:v>
      </x:c>
      <x:c r="K24" s="910" t="n">
        <x:f>'主模型假设'!$C$24</x:f>
        <x:v>1</x:v>
      </x:c>
      <x:c r="L24" s="912" t="n">
        <x:f>-G24*(1-H24)^(B24-2027)*'主模型假设'!$C$26</x:f>
        <x:v>-0.05513701299446122</x:v>
      </x:c>
      <x:c r="M24" s="913" t="n">
        <x:f>C24*'主模型假设'!$C$22+E24*F24+I24+J24*K24+L24</x:f>
        <x:v>26.123617318522616</x:v>
      </x:c>
      <x:c r="N24" s="909" t="n">
        <x:v>26.17875</x:v>
      </x:c>
      <x:c r="O24" s="912" t="n">
        <x:f>M24-N24</x:f>
        <x:v>-0.05513268147738515</x:v>
      </x:c>
      <x:c r="P24" s="898" t="str">
        <x:v>项目驱动 + 显式区域池 + 双重衰减</x:v>
      </x:c>
      <x:c r="Q24"/>
      <x:c r="R24"/>
      <x:c r="S24"/>
      <x:c r="T24"/>
      <x:c r="U24" s="57"/>
      <x:c r="V24" s="57"/>
      <x:c r="W24" s="57"/>
      <x:c r="X24" s="57"/>
      <x:c r="Y24" s="57"/>
      <x:c r="Z24" s="57"/>
    </x:row>
    <x:row r="25">
      <x:c r="A25" s="903" t="str">
        <x:v>Base</x:v>
      </x:c>
      <x:c r="B25" s="908" t="n">
        <x:v>2035</x:v>
      </x:c>
      <x:c r="C25" s="909" t="n">
        <x:v>24.103</x:v>
      </x:c>
      <x:c r="D25" s="910" t="n">
        <x:f>SUM('项目爬坡'!T4:T19)/1000</x:f>
        <x:v>5.489</x:v>
      </x:c>
      <x:c r="E25" s="910" t="n">
        <x:f>(('项目爬坡'!T4-'项目爬坡'!L4)*'项目爬坡'!$G4+('项目爬坡'!T5-'项目爬坡'!L5)*'项目爬坡'!$G5+('项目爬坡'!T6-'项目爬坡'!L6)*'项目爬坡'!$G6+('项目爬坡'!T7-'项目爬坡'!L7)*'项目爬坡'!$G7+('项目爬坡'!T8-'项目爬坡'!L8)*'项目爬坡'!$G8+('项目爬坡'!T9-'项目爬坡'!L9)*'项目爬坡'!$G9+('项目爬坡'!T10-'项目爬坡'!L10)*'项目爬坡'!$G10+('项目爬坡'!T11-'项目爬坡'!L11)*'项目爬坡'!$G11+('项目爬坡'!T12-'项目爬坡'!L12)*'项目爬坡'!$G12+('项目爬坡'!T13-'项目爬坡'!L13)*'项目爬坡'!$G13+('项目爬坡'!T14-'项目爬坡'!L14)*'项目爬坡'!$G14+('项目爬坡'!T15-'项目爬坡'!L15)*'项目爬坡'!$G15+('项目爬坡'!T16-'项目爬坡'!L16)*'项目爬坡'!$G16+('项目爬坡'!T17-'项目爬坡'!L17)*'项目爬坡'!$G17+('项目爬坡'!T18-'项目爬坡'!L18)*'项目爬坡'!$G18+('项目爬坡'!T19-'项目爬坡'!L19)*'项目爬坡'!$G19)/1000</x:f>
        <x:v>1.18675</x:v>
      </x:c>
      <x:c r="F25" s="910" t="n">
        <x:f>'主模型假设'!$C$23</x:f>
        <x:v>1</x:v>
      </x:c>
      <x:c r="G25" s="910" t="n">
        <x:f>$C$6-SUM('项目爬坡'!L4:L19)/1000</x:f>
        <x:v>20.43</x:v>
      </x:c>
      <x:c r="H25" s="911" t="n">
        <x:f>'主模型假设'!$C$25</x:f>
        <x:v>0.015</x:v>
      </x:c>
      <x:c r="I25" s="912" t="n">
        <x:f>G25*((1-H25)^(B25-2027)-1)</x:f>
        <x:v>-2.3266807334852295</x:v>
      </x:c>
      <x:c r="J25" s="910" t="n">
        <x:f>'主模型假设'!$L$6*'主模型假设'!$B$45</x:f>
        <x:v>3.3000000000000003</x:v>
      </x:c>
      <x:c r="K25" s="910" t="n">
        <x:f>'主模型假设'!$C$24</x:f>
        <x:v>1</x:v>
      </x:c>
      <x:c r="L25" s="912" t="n">
        <x:f>-G25*(1-H25)^(B25-2027)*'主模型假设'!$C$26</x:f>
        <x:v>-0.05430995779954431</x:v>
      </x:c>
      <x:c r="M25" s="913" t="n">
        <x:f>C25*'主模型假设'!$C$22+E25*F25+I25+J25*K25+L25</x:f>
        <x:v>26.20875930871523</x:v>
      </x:c>
      <x:c r="N25" s="909" t="n">
        <x:v>26.26307</x:v>
      </x:c>
      <x:c r="O25" s="912" t="n">
        <x:f>M25-N25</x:f>
        <x:v>-0.054310691284769064</x:v>
      </x:c>
      <x:c r="P25" s="898" t="str">
        <x:v>项目驱动 + 显式区域池 + 双重衰减</x:v>
      </x:c>
      <x:c r="Q25"/>
      <x:c r="R25"/>
      <x:c r="S25"/>
      <x:c r="T25"/>
      <x:c r="U25" s="57"/>
      <x:c r="V25" s="57"/>
      <x:c r="W25" s="57"/>
      <x:c r="X25" s="57"/>
      <x:c r="Y25" s="57"/>
      <x:c r="Z25" s="57"/>
    </x:row>
    <x:row r="26">
      <x:c r="A26" s="904" t="str">
        <x:v>Bull</x:v>
      </x:c>
      <x:c r="B26" s="908" t="n">
        <x:v>2025</x:v>
      </x:c>
      <x:c r="C26" s="909" t="n">
        <x:v>23.201</x:v>
      </x:c>
      <x:c r="D26" s="910" t="n">
        <x:f>SUM('项目爬坡'!J4:J19)/1000</x:f>
        <x:v>3.064</x:v>
      </x:c>
      <x:c r="E26" s="910" t="n">
        <x:f>(('项目爬坡'!J4-'项目爬坡'!L4)*'项目爬坡'!$G4+('项目爬坡'!J5-'项目爬坡'!L5)*'项目爬坡'!$G5+('项目爬坡'!J6-'项目爬坡'!L6)*'项目爬坡'!$G6+('项目爬坡'!J7-'项目爬坡'!L7)*'项目爬坡'!$G7+('项目爬坡'!J8-'项目爬坡'!L8)*'项目爬坡'!$G8+('项目爬坡'!J9-'项目爬坡'!L9)*'项目爬坡'!$G9+('项目爬坡'!J10-'项目爬坡'!L10)*'项目爬坡'!$G10+('项目爬坡'!J11-'项目爬坡'!L11)*'项目爬坡'!$G11+('项目爬坡'!J12-'项目爬坡'!L12)*'项目爬坡'!$G12+('项目爬坡'!J13-'项目爬坡'!L13)*'项目爬坡'!$G13+('项目爬坡'!J14-'项目爬坡'!L14)*'项目爬坡'!$G14+('项目爬坡'!J15-'项目爬坡'!L15)*'项目爬坡'!$G15+('项目爬坡'!J16-'项目爬坡'!L16)*'项目爬坡'!$G16+('项目爬坡'!J17-'项目爬坡'!L17)*'项目爬坡'!$G17+('项目爬坡'!J18-'项目爬坡'!L18)*'项目爬坡'!$G18+('项目爬坡'!J19-'项目爬坡'!L19)*'项目爬坡'!$G19)/1000</x:f>
        <x:v>-0.54593</x:v>
      </x:c>
      <x:c r="F26" s="910" t="n">
        <x:f>'主模型假设'!$D$23</x:f>
        <x:v>0.75</x:v>
      </x:c>
      <x:c r="G26" s="910" t="n">
        <x:f>$C$6-SUM('项目爬坡'!L4:L19)/1000</x:f>
        <x:v>20.43</x:v>
      </x:c>
      <x:c r="H26" s="911" t="n">
        <x:f>'主模型假设'!$D$25</x:f>
        <x:v>0.018</x:v>
      </x:c>
      <x:c r="I26" s="912" t="n">
        <x:v>0</x:v>
      </x:c>
      <x:c r="J26" s="910" t="n">
        <x:v>0</x:v>
      </x:c>
      <x:c r="K26" s="910" t="n">
        <x:f>'主模型假设'!$D$24</x:f>
        <x:v>0.75</x:v>
      </x:c>
      <x:c r="L26" s="912" t="n">
        <x:v>0</x:v>
      </x:c>
      <x:c r="M26" s="913" t="n">
        <x:f>C26</x:f>
        <x:v>23.201</x:v>
      </x:c>
      <x:c r="N26" s="909"/>
      <x:c r="O26" s="912"/>
      <x:c r="P26" s="898" t="str">
        <x:v>2025实际/修订锚</x:v>
      </x:c>
      <x:c r="Q26"/>
      <x:c r="R26"/>
      <x:c r="S26"/>
      <x:c r="T26"/>
      <x:c r="U26" s="57"/>
      <x:c r="V26" s="57"/>
      <x:c r="W26" s="57"/>
      <x:c r="X26" s="57"/>
      <x:c r="Y26" s="57"/>
      <x:c r="Z26" s="57"/>
    </x:row>
    <x:row r="27">
      <x:c r="A27" s="904" t="str">
        <x:v>Bull</x:v>
      </x:c>
      <x:c r="B27" s="908" t="n">
        <x:v>2026</x:v>
      </x:c>
      <x:c r="C27" s="909" t="n">
        <x:v>23.559</x:v>
      </x:c>
      <x:c r="D27" s="910" t="n">
        <x:f>SUM('项目爬坡'!K4:K19)/1000</x:f>
        <x:v>3.271</x:v>
      </x:c>
      <x:c r="E27" s="910" t="n">
        <x:f>(('项目爬坡'!K4-'项目爬坡'!L4)*'项目爬坡'!$G4+('项目爬坡'!K5-'项目爬坡'!L5)*'项目爬坡'!$G5+('项目爬坡'!K6-'项目爬坡'!L6)*'项目爬坡'!$G6+('项目爬坡'!K7-'项目爬坡'!L7)*'项目爬坡'!$G7+('项目爬坡'!K8-'项目爬坡'!L8)*'项目爬坡'!$G8+('项目爬坡'!K9-'项目爬坡'!L9)*'项目爬坡'!$G9+('项目爬坡'!K10-'项目爬坡'!L10)*'项目爬坡'!$G10+('项目爬坡'!K11-'项目爬坡'!L11)*'项目爬坡'!$G11+('项目爬坡'!K12-'项目爬坡'!L12)*'项目爬坡'!$G12+('项目爬坡'!K13-'项目爬坡'!L13)*'项目爬坡'!$G13+('项目爬坡'!K14-'项目爬坡'!L14)*'项目爬坡'!$G14+('项目爬坡'!K15-'项目爬坡'!L15)*'项目爬坡'!$G15+('项目爬坡'!K16-'项目爬坡'!L16)*'项目爬坡'!$G16+('项目爬坡'!K17-'项目爬坡'!L17)*'项目爬坡'!$G17+('项目爬坡'!K18-'项目爬坡'!L18)*'项目爬坡'!$G18+('项目爬坡'!K19-'项目爬坡'!L19)*'项目爬坡'!$G19)/1000</x:f>
        <x:v>-0.35625000000000007</x:v>
      </x:c>
      <x:c r="F27" s="910" t="n">
        <x:f>'主模型假设'!$D$23</x:f>
        <x:v>0.75</x:v>
      </x:c>
      <x:c r="G27" s="910" t="n">
        <x:f>$C$6-SUM('项目爬坡'!L4:L19)/1000</x:f>
        <x:v>20.43</x:v>
      </x:c>
      <x:c r="H27" s="911" t="n">
        <x:f>'主模型假设'!$D$25</x:f>
        <x:v>0.018</x:v>
      </x:c>
      <x:c r="I27" s="912" t="n">
        <x:v>0</x:v>
      </x:c>
      <x:c r="J27" s="910" t="n">
        <x:v>0</x:v>
      </x:c>
      <x:c r="K27" s="910" t="n">
        <x:f>'主模型假设'!$D$24</x:f>
        <x:v>0.75</x:v>
      </x:c>
      <x:c r="L27" s="912" t="n">
        <x:v>0</x:v>
      </x:c>
      <x:c r="M27" s="913" t="n">
        <x:f>C27*'主模型假设'!$D$21</x:f>
        <x:v>23.370528</x:v>
      </x:c>
      <x:c r="N27" s="909"/>
      <x:c r="O27" s="912"/>
      <x:c r="P27" s="898" t="str">
        <x:v>ICSG近端锚压力测试</x:v>
      </x:c>
      <x:c r="Q27"/>
      <x:c r="R27"/>
      <x:c r="S27"/>
      <x:c r="T27"/>
      <x:c r="U27" s="57"/>
      <x:c r="V27" s="57"/>
      <x:c r="W27" s="57"/>
      <x:c r="X27" s="57"/>
      <x:c r="Y27" s="57"/>
      <x:c r="Z27" s="57"/>
    </x:row>
    <x:row r="28">
      <x:c r="A28" s="904" t="str">
        <x:v>Bull</x:v>
      </x:c>
      <x:c r="B28" s="908" t="n">
        <x:v>2027</x:v>
      </x:c>
      <x:c r="C28" s="909" t="n">
        <x:v>24.103</x:v>
      </x:c>
      <x:c r="D28" s="910" t="n">
        <x:f>SUM('项目爬坡'!L4:L19)/1000</x:f>
        <x:v>3.673</x:v>
      </x:c>
      <x:c r="E28" s="910" t="n">
        <x:f>(('项目爬坡'!L4-'项目爬坡'!L4)*'项目爬坡'!$G4+('项目爬坡'!L5-'项目爬坡'!L5)*'项目爬坡'!$G5+('项目爬坡'!L6-'项目爬坡'!L6)*'项目爬坡'!$G6+('项目爬坡'!L7-'项目爬坡'!L7)*'项目爬坡'!$G7+('项目爬坡'!L8-'项目爬坡'!L8)*'项目爬坡'!$G8+('项目爬坡'!L9-'项目爬坡'!L9)*'项目爬坡'!$G9+('项目爬坡'!L10-'项目爬坡'!L10)*'项目爬坡'!$G10+('项目爬坡'!L11-'项目爬坡'!L11)*'项目爬坡'!$G11+('项目爬坡'!L12-'项目爬坡'!L12)*'项目爬坡'!$G12+('项目爬坡'!L13-'项目爬坡'!L13)*'项目爬坡'!$G13+('项目爬坡'!L14-'项目爬坡'!L14)*'项目爬坡'!$G14+('项目爬坡'!L15-'项目爬坡'!L15)*'项目爬坡'!$G15+('项目爬坡'!L16-'项目爬坡'!L16)*'项目爬坡'!$G16+('项目爬坡'!L17-'项目爬坡'!L17)*'项目爬坡'!$G17+('项目爬坡'!L18-'项目爬坡'!L18)*'项目爬坡'!$G18+('项目爬坡'!L19-'项目爬坡'!L19)*'项目爬坡'!$G19)/1000</x:f>
        <x:v>0</x:v>
      </x:c>
      <x:c r="F28" s="910" t="n">
        <x:f>'主模型假设'!$D$23</x:f>
        <x:v>0.75</x:v>
      </x:c>
      <x:c r="G28" s="910" t="n">
        <x:f>$C$6-SUM('项目爬坡'!L4:L19)/1000</x:f>
        <x:v>20.43</x:v>
      </x:c>
      <x:c r="H28" s="911" t="n">
        <x:f>'主模型假设'!$D$25</x:f>
        <x:v>0.018</x:v>
      </x:c>
      <x:c r="I28" s="912" t="n">
        <x:v>0</x:v>
      </x:c>
      <x:c r="J28" s="910" t="n">
        <x:v>0</x:v>
      </x:c>
      <x:c r="K28" s="910" t="n">
        <x:f>'主模型假设'!$D$24</x:f>
        <x:v>0.75</x:v>
      </x:c>
      <x:c r="L28" s="912" t="n">
        <x:v>0</x:v>
      </x:c>
      <x:c r="M28" s="913" t="n">
        <x:f>C28*'主模型假设'!$D$22</x:f>
        <x:v>23.813764000000003</x:v>
      </x:c>
      <x:c r="N28" s="909"/>
      <x:c r="O28" s="912"/>
      <x:c r="P28" s="898" t="str">
        <x:v>ICSG近端锚压力测试</x:v>
      </x:c>
      <x:c r="Q28"/>
      <x:c r="R28"/>
      <x:c r="S28"/>
      <x:c r="T28"/>
      <x:c r="U28" s="57"/>
      <x:c r="V28" s="57"/>
      <x:c r="W28" s="57"/>
      <x:c r="X28" s="57"/>
      <x:c r="Y28" s="57"/>
      <x:c r="Z28" s="57"/>
    </x:row>
    <x:row r="29">
      <x:c r="A29" s="904" t="str">
        <x:v>Bull</x:v>
      </x:c>
      <x:c r="B29" s="908" t="n">
        <x:v>2028</x:v>
      </x:c>
      <x:c r="C29" s="909" t="n">
        <x:v>24.103</x:v>
      </x:c>
      <x:c r="D29" s="910" t="n">
        <x:f>SUM('项目爬坡'!M4:M19)/1000</x:f>
        <x:v>4.113</x:v>
      </x:c>
      <x:c r="E29" s="910" t="n">
        <x:f>(('项目爬坡'!M4-'项目爬坡'!L4)*'项目爬坡'!$G4+('项目爬坡'!M5-'项目爬坡'!L5)*'项目爬坡'!$G5+('项目爬坡'!M6-'项目爬坡'!L6)*'项目爬坡'!$G6+('项目爬坡'!M7-'项目爬坡'!L7)*'项目爬坡'!$G7+('项目爬坡'!M8-'项目爬坡'!L8)*'项目爬坡'!$G8+('项目爬坡'!M9-'项目爬坡'!L9)*'项目爬坡'!$G9+('项目爬坡'!M10-'项目爬坡'!L10)*'项目爬坡'!$G10+('项目爬坡'!M11-'项目爬坡'!L11)*'项目爬坡'!$G11+('项目爬坡'!M12-'项目爬坡'!L12)*'项目爬坡'!$G12+('项目爬坡'!M13-'项目爬坡'!L13)*'项目爬坡'!$G13+('项目爬坡'!M14-'项目爬坡'!L14)*'项目爬坡'!$G14+('项目爬坡'!M15-'项目爬坡'!L15)*'项目爬坡'!$G15+('项目爬坡'!M16-'项目爬坡'!L16)*'项目爬坡'!$G16+('项目爬坡'!M17-'项目爬坡'!L17)*'项目爬坡'!$G17+('项目爬坡'!M18-'项目爬坡'!L18)*'项目爬坡'!$G18+('项目爬坡'!M19-'项目爬坡'!L19)*'项目爬坡'!$G19)/1000</x:f>
        <x:v>0.38789999999999997</x:v>
      </x:c>
      <x:c r="F29" s="910" t="n">
        <x:f>'主模型假设'!$D$23</x:f>
        <x:v>0.75</x:v>
      </x:c>
      <x:c r="G29" s="910" t="n">
        <x:f>$C$6-SUM('项目爬坡'!L4:L19)/1000</x:f>
        <x:v>20.43</x:v>
      </x:c>
      <x:c r="H29" s="911" t="n">
        <x:f>'主模型假设'!$D$25</x:f>
        <x:v>0.018</x:v>
      </x:c>
      <x:c r="I29" s="912" t="n">
        <x:f>G29*((1-H29)^(B29-2027)-1)</x:f>
        <x:v>-0.36774000000000034</x:v>
      </x:c>
      <x:c r="J29" s="910" t="n">
        <x:f>'主模型假设'!$E$6*'主模型假设'!$B$45</x:f>
        <x:v>0.45000000012</x:v>
      </x:c>
      <x:c r="K29" s="910" t="n">
        <x:f>'主模型假设'!$D$24</x:f>
        <x:v>0.75</x:v>
      </x:c>
      <x:c r="L29" s="912" t="n">
        <x:f>-G29*(1-H29)^(B29-2027)*'主模型假设'!$D$26</x:f>
        <x:v>-0.16049808</x:v>
      </x:c>
      <x:c r="M29" s="913" t="n">
        <x:f>C29*'主模型假设'!$D$22+E29*F29+I29+J29*K29+L29</x:f>
        <x:v>23.913950920090002</x:v>
      </x:c>
      <x:c r="N29" s="909"/>
      <x:c r="O29" s="912"/>
      <x:c r="P29" s="898" t="str">
        <x:v>项目驱动 + 显式区域池 + 双重衰减</x:v>
      </x:c>
      <x:c r="Q29"/>
      <x:c r="R29"/>
      <x:c r="S29"/>
      <x:c r="T29"/>
      <x:c r="U29" s="57"/>
      <x:c r="V29" s="57"/>
      <x:c r="W29" s="57"/>
      <x:c r="X29" s="57"/>
      <x:c r="Y29" s="57"/>
      <x:c r="Z29" s="57"/>
    </x:row>
    <x:row r="30">
      <x:c r="A30" s="904" t="str">
        <x:v>Bull</x:v>
      </x:c>
      <x:c r="B30" s="908" t="n">
        <x:v>2029</x:v>
      </x:c>
      <x:c r="C30" s="909" t="n">
        <x:v>24.103</x:v>
      </x:c>
      <x:c r="D30" s="910" t="n">
        <x:f>SUM('项目爬坡'!N4:N19)/1000</x:f>
        <x:v>4.394</x:v>
      </x:c>
      <x:c r="E30" s="910" t="n">
        <x:f>(('项目爬坡'!N4-'项目爬坡'!L4)*'项目爬坡'!$G4+('项目爬坡'!N5-'项目爬坡'!L5)*'项目爬坡'!$G5+('项目爬坡'!N6-'项目爬坡'!L6)*'项目爬坡'!$G6+('项目爬坡'!N7-'项目爬坡'!L7)*'项目爬坡'!$G7+('项目爬坡'!N8-'项目爬坡'!L8)*'项目爬坡'!$G8+('项目爬坡'!N9-'项目爬坡'!L9)*'项目爬坡'!$G9+('项目爬坡'!N10-'项目爬坡'!L10)*'项目爬坡'!$G10+('项目爬坡'!N11-'项目爬坡'!L11)*'项目爬坡'!$G11+('项目爬坡'!N12-'项目爬坡'!L12)*'项目爬坡'!$G12+('项目爬坡'!N13-'项目爬坡'!L13)*'项目爬坡'!$G13+('项目爬坡'!N14-'项目爬坡'!L14)*'项目爬坡'!$G14+('项目爬坡'!N15-'项目爬坡'!L15)*'项目爬坡'!$G15+('项目爬坡'!N16-'项目爬坡'!L16)*'项目爬坡'!$G16+('项目爬坡'!N17-'项目爬坡'!L17)*'项目爬坡'!$G17+('项目爬坡'!N18-'项目爬坡'!L18)*'项目爬坡'!$G18+('项目爬坡'!N19-'项目爬坡'!L19)*'项目爬坡'!$G19)/1000</x:f>
        <x:v>0.6113500000000001</x:v>
      </x:c>
      <x:c r="F30" s="910" t="n">
        <x:f>'主模型假设'!$D$23</x:f>
        <x:v>0.75</x:v>
      </x:c>
      <x:c r="G30" s="910" t="n">
        <x:f>$C$6-SUM('项目爬坡'!L4:L19)/1000</x:f>
        <x:v>20.43</x:v>
      </x:c>
      <x:c r="H30" s="911" t="n">
        <x:f>'主模型假设'!$D$25</x:f>
        <x:v>0.018</x:v>
      </x:c>
      <x:c r="I30" s="912" t="n">
        <x:f>G30*((1-H30)^(B30-2027)-1)</x:f>
        <x:v>-0.7288606800000008</x:v>
      </x:c>
      <x:c r="J30" s="910" t="n">
        <x:f>'主模型假设'!$F$6*'主模型假设'!$B$45</x:f>
        <x:v>0.8999999999100001</x:v>
      </x:c>
      <x:c r="K30" s="910" t="n">
        <x:f>'主模型假设'!$D$24</x:f>
        <x:v>0.75</x:v>
      </x:c>
      <x:c r="L30" s="912" t="n">
        <x:f>-G30*(1-H30)^(B30-2027)*'主模型假设'!$D$26</x:f>
        <x:v>-0.15760911455999999</x:v>
      </x:c>
      <x:c r="M30" s="913" t="n">
        <x:f>C30*'主模型假设'!$D$22+E30*F30+I30+J30*K30+L30</x:f>
        <x:v>24.060806705372503</x:v>
      </x:c>
      <x:c r="N30" s="909"/>
      <x:c r="O30" s="912"/>
      <x:c r="P30" s="898" t="str">
        <x:v>项目驱动 + 显式区域池 + 双重衰减</x:v>
      </x:c>
      <x:c r="Q30"/>
      <x:c r="R30"/>
      <x:c r="S30"/>
      <x:c r="T30"/>
      <x:c r="U30" s="57"/>
      <x:c r="V30" s="57"/>
      <x:c r="W30" s="57"/>
      <x:c r="X30" s="57"/>
      <x:c r="Y30" s="57"/>
      <x:c r="Z30" s="57"/>
    </x:row>
    <x:row r="31">
      <x:c r="A31" s="904" t="str">
        <x:v>Bull</x:v>
      </x:c>
      <x:c r="B31" s="908" t="n">
        <x:v>2030</x:v>
      </x:c>
      <x:c r="C31" s="909" t="n">
        <x:v>24.103</x:v>
      </x:c>
      <x:c r="D31" s="910" t="n">
        <x:f>SUM('项目爬坡'!O4:O19)/1000</x:f>
        <x:v>4.599</x:v>
      </x:c>
      <x:c r="E31" s="910" t="n">
        <x:f>(('项目爬坡'!O4-'项目爬坡'!L4)*'项目爬坡'!$G4+('项目爬坡'!O5-'项目爬坡'!L5)*'项目爬坡'!$G5+('项目爬坡'!O6-'项目爬坡'!L6)*'项目爬坡'!$G6+('项目爬坡'!O7-'项目爬坡'!L7)*'项目爬坡'!$G7+('项目爬坡'!O8-'项目爬坡'!L8)*'项目爬坡'!$G8+('项目爬坡'!O9-'项目爬坡'!L9)*'项目爬坡'!$G9+('项目爬坡'!O10-'项目爬坡'!L10)*'项目爬坡'!$G10+('项目爬坡'!O11-'项目爬坡'!L11)*'项目爬坡'!$G11+('项目爬坡'!O12-'项目爬坡'!L12)*'项目爬坡'!$G12+('项目爬坡'!O13-'项目爬坡'!L13)*'项目爬坡'!$G13+('项目爬坡'!O14-'项目爬坡'!L14)*'项目爬坡'!$G14+('项目爬坡'!O15-'项目爬坡'!L15)*'项目爬坡'!$G15+('项目爬坡'!O16-'项目爬坡'!L16)*'项目爬坡'!$G16+('项目爬坡'!O17-'项目爬坡'!L17)*'项目爬坡'!$G17+('项目爬坡'!O18-'项目爬坡'!L18)*'项目爬坡'!$G18+('项目爬坡'!O19-'项目爬坡'!L19)*'项目爬坡'!$G19)/1000</x:f>
        <x:v>0.74125</x:v>
      </x:c>
      <x:c r="F31" s="910" t="n">
        <x:f>'主模型假设'!$D$23</x:f>
        <x:v>0.75</x:v>
      </x:c>
      <x:c r="G31" s="910" t="n">
        <x:f>$C$6-SUM('项目爬坡'!L4:L19)/1000</x:f>
        <x:v>20.43</x:v>
      </x:c>
      <x:c r="H31" s="911" t="n">
        <x:f>'主模型假设'!$D$25</x:f>
        <x:v>0.018</x:v>
      </x:c>
      <x:c r="I31" s="912" t="n">
        <x:f>G31*((1-H31)^(B31-2027)-1)</x:f>
        <x:v>-1.0834811877600001</x:v>
      </x:c>
      <x:c r="J31" s="910" t="n">
        <x:f>'主模型假设'!$G$6*'主模型假设'!$B$45</x:f>
        <x:v>1.35000000003</x:v>
      </x:c>
      <x:c r="K31" s="910" t="n">
        <x:f>'主模型假设'!$D$24</x:f>
        <x:v>0.75</x:v>
      </x:c>
      <x:c r="L31" s="912" t="n">
        <x:f>-G31*(1-H31)^(B31-2027)*'主模型假设'!$D$26</x:f>
        <x:v>-0.15477215049792</x:v>
      </x:c>
      <x:c r="M31" s="913" t="n">
        <x:f>C31*'主模型假设'!$D$22+E31*F31+I31+J31*K31+L31</x:f>
        <x:v>24.14394816176458</x:v>
      </x:c>
      <x:c r="N31" s="909"/>
      <x:c r="O31" s="912"/>
      <x:c r="P31" s="898" t="str">
        <x:v>项目驱动 + 显式区域池 + 双重衰减</x:v>
      </x:c>
      <x:c r="Q31"/>
      <x:c r="R31"/>
      <x:c r="S31"/>
      <x:c r="T31"/>
      <x:c r="U31" s="57"/>
      <x:c r="V31" s="57"/>
      <x:c r="W31" s="57"/>
      <x:c r="X31" s="57"/>
      <x:c r="Y31" s="57"/>
      <x:c r="Z31" s="57"/>
    </x:row>
    <x:row r="32">
      <x:c r="A32" s="904" t="str">
        <x:v>Bull</x:v>
      </x:c>
      <x:c r="B32" s="908" t="n">
        <x:v>2031</x:v>
      </x:c>
      <x:c r="C32" s="909" t="n">
        <x:v>24.103</x:v>
      </x:c>
      <x:c r="D32" s="910" t="n">
        <x:f>SUM('项目爬坡'!P4:P19)/1000</x:f>
        <x:v>4.779</x:v>
      </x:c>
      <x:c r="E32" s="910" t="n">
        <x:f>(('项目爬坡'!P4-'项目爬坡'!L4)*'项目爬坡'!$G4+('项目爬坡'!P5-'项目爬坡'!L5)*'项目爬坡'!$G5+('项目爬坡'!P6-'项目爬坡'!L6)*'项目爬坡'!$G6+('项目爬坡'!P7-'项目爬坡'!L7)*'项目爬坡'!$G7+('项目爬坡'!P8-'项目爬坡'!L8)*'项目爬坡'!$G8+('项目爬坡'!P9-'项目爬坡'!L9)*'项目爬坡'!$G9+('项目爬坡'!P10-'项目爬坡'!L10)*'项目爬坡'!$G10+('项目爬坡'!P11-'项目爬坡'!L11)*'项目爬坡'!$G11+('项目爬坡'!P12-'项目爬坡'!L12)*'项目爬坡'!$G12+('项目爬坡'!P13-'项目爬坡'!L13)*'项目爬坡'!$G13+('项目爬坡'!P14-'项目爬坡'!L14)*'项目爬坡'!$G14+('项目爬坡'!P15-'项目爬坡'!L15)*'项目爬坡'!$G15+('项目爬坡'!P16-'项目爬坡'!L16)*'项目爬坡'!$G16+('项目爬坡'!P17-'项目爬坡'!L17)*'项目爬坡'!$G17+('项目爬坡'!P18-'项目爬坡'!L18)*'项目爬坡'!$G18+('项目爬坡'!P19-'项目爬坡'!L19)*'项目爬坡'!$G19)/1000</x:f>
        <x:v>0.83375</x:v>
      </x:c>
      <x:c r="F32" s="910" t="n">
        <x:f>'主模型假设'!$D$23</x:f>
        <x:v>0.75</x:v>
      </x:c>
      <x:c r="G32" s="910" t="n">
        <x:f>$C$6-SUM('项目爬坡'!L4:L19)/1000</x:f>
        <x:v>20.43</x:v>
      </x:c>
      <x:c r="H32" s="911" t="n">
        <x:f>'主模型假设'!$D$25</x:f>
        <x:v>0.018</x:v>
      </x:c>
      <x:c r="I32" s="912" t="n">
        <x:f>G32*((1-H32)^(B32-2027)-1)</x:f>
        <x:v>-1.431718526380321</x:v>
      </x:c>
      <x:c r="J32" s="910" t="n">
        <x:f>'主模型假设'!$H$6*'主模型假设'!$B$45</x:f>
        <x:v>1.8000000001500003</x:v>
      </x:c>
      <x:c r="K32" s="910" t="n">
        <x:f>'主模型假设'!$D$24</x:f>
        <x:v>0.75</x:v>
      </x:c>
      <x:c r="L32" s="912" t="n">
        <x:f>-G32*(1-H32)^(B32-2027)*'主模型假设'!$D$26</x:f>
        <x:v>-0.15198625178895742</x:v>
      </x:c>
      <x:c r="M32" s="913" t="n">
        <x:f>C32*'主模型假设'!$D$22+E32*F32+I32+J32*K32+L32</x:f>
        <x:v>24.205371721943223</x:v>
      </x:c>
      <x:c r="N32" s="909"/>
      <x:c r="O32" s="912"/>
      <x:c r="P32" s="898" t="str">
        <x:v>项目驱动 + 显式区域池 + 双重衰减</x:v>
      </x:c>
      <x:c r="Q32"/>
      <x:c r="R32"/>
      <x:c r="S32"/>
      <x:c r="T32"/>
      <x:c r="U32" s="57"/>
      <x:c r="V32" s="57"/>
      <x:c r="W32" s="57"/>
      <x:c r="X32" s="57"/>
      <x:c r="Y32" s="57"/>
      <x:c r="Z32" s="57"/>
    </x:row>
    <x:row r="33">
      <x:c r="A33" s="904" t="str">
        <x:v>Bull</x:v>
      </x:c>
      <x:c r="B33" s="908" t="n">
        <x:v>2032</x:v>
      </x:c>
      <x:c r="C33" s="909" t="n">
        <x:v>24.103</x:v>
      </x:c>
      <x:c r="D33" s="910" t="n">
        <x:f>SUM('项目爬坡'!Q4:Q19)/1000</x:f>
        <x:v>5.024</x:v>
      </x:c>
      <x:c r="E33" s="910" t="n">
        <x:f>(('项目爬坡'!Q4-'项目爬坡'!L4)*'项目爬坡'!$G4+('项目爬坡'!Q5-'项目爬坡'!L5)*'项目爬坡'!$G5+('项目爬坡'!Q6-'项目爬坡'!L6)*'项目爬坡'!$G6+('项目爬坡'!Q7-'项目爬坡'!L7)*'项目爬坡'!$G7+('项目爬坡'!Q8-'项目爬坡'!L8)*'项目爬坡'!$G8+('项目爬坡'!Q9-'项目爬坡'!L9)*'项目爬坡'!$G9+('项目爬坡'!Q10-'项目爬坡'!L10)*'项目爬坡'!$G10+('项目爬坡'!Q11-'项目爬坡'!L11)*'项目爬坡'!$G11+('项目爬坡'!Q12-'项目爬坡'!L12)*'项目爬坡'!$G12+('项目爬坡'!Q13-'项目爬坡'!L13)*'项目爬坡'!$G13+('项目爬坡'!Q14-'项目爬坡'!L14)*'项目爬坡'!$G14+('项目爬坡'!Q15-'项目爬坡'!L15)*'项目爬坡'!$G15+('项目爬坡'!Q16-'项目爬坡'!L16)*'项目爬坡'!$G16+('项目爬坡'!Q17-'项目爬坡'!L17)*'项目爬坡'!$G17+('项目爬坡'!Q18-'项目爬坡'!L18)*'项目爬坡'!$G18+('项目爬坡'!Q19-'项目爬坡'!L19)*'项目爬坡'!$G19)/1000</x:f>
        <x:v>0.95775</x:v>
      </x:c>
      <x:c r="F33" s="910" t="n">
        <x:f>'主模型假设'!$D$23</x:f>
        <x:v>0.75</x:v>
      </x:c>
      <x:c r="G33" s="910" t="n">
        <x:f>$C$6-SUM('项目爬坡'!L4:L19)/1000</x:f>
        <x:v>20.43</x:v>
      </x:c>
      <x:c r="H33" s="911" t="n">
        <x:f>'主模型假设'!$D$25</x:f>
        <x:v>0.018</x:v>
      </x:c>
      <x:c r="I33" s="912" t="n">
        <x:f>G33*((1-H33)^(B33-2027)-1)</x:f>
        <x:v>-1.7736875929054752</x:v>
      </x:c>
      <x:c r="J33" s="910" t="n">
        <x:f>'主模型假设'!$I$6*'主模型假设'!$B$45</x:f>
        <x:v>2.24999999994</x:v>
      </x:c>
      <x:c r="K33" s="910" t="n">
        <x:f>'主模型假设'!$D$24</x:f>
        <x:v>0.75</x:v>
      </x:c>
      <x:c r="L33" s="912" t="n">
        <x:f>-G33*(1-H33)^(B33-2027)*'主模型假设'!$D$26</x:f>
        <x:v>-0.1492504992567562</x:v>
      </x:c>
      <x:c r="M33" s="913" t="n">
        <x:f>C33*'主模型假设'!$D$22+E33*F33+I33+J33*K33+L33</x:f>
        <x:v>24.296638407792774</x:v>
      </x:c>
      <x:c r="N33" s="909"/>
      <x:c r="O33" s="912"/>
      <x:c r="P33" s="898" t="str">
        <x:v>项目驱动 + 显式区域池 + 双重衰减</x:v>
      </x:c>
      <x:c r="Q33"/>
      <x:c r="R33"/>
      <x:c r="S33"/>
      <x:c r="T33"/>
      <x:c r="U33" s="57"/>
      <x:c r="V33" s="57"/>
      <x:c r="W33" s="57"/>
      <x:c r="X33" s="57"/>
      <x:c r="Y33" s="57"/>
      <x:c r="Z33" s="57"/>
    </x:row>
    <x:row r="34">
      <x:c r="A34" s="904" t="str">
        <x:v>Bull</x:v>
      </x:c>
      <x:c r="B34" s="908" t="n">
        <x:v>2033</x:v>
      </x:c>
      <x:c r="C34" s="909" t="n">
        <x:v>24.103</x:v>
      </x:c>
      <x:c r="D34" s="910" t="n">
        <x:f>SUM('项目爬坡'!R4:R19)/1000</x:f>
        <x:v>5.239</x:v>
      </x:c>
      <x:c r="E34" s="910" t="n">
        <x:f>(('项目爬坡'!R4-'项目爬坡'!L4)*'项目爬坡'!$G4+('项目爬坡'!R5-'项目爬坡'!L5)*'项目爬坡'!$G5+('项目爬坡'!R6-'项目爬坡'!L6)*'项目爬坡'!$G6+('项目爬坡'!R7-'项目爬坡'!L7)*'项目爬坡'!$G7+('项目爬坡'!R8-'项目爬坡'!L8)*'项目爬坡'!$G8+('项目爬坡'!R9-'项目爬坡'!L9)*'项目爬坡'!$G9+('项目爬坡'!R10-'项目爬坡'!L10)*'项目爬坡'!$G10+('项目爬坡'!R11-'项目爬坡'!L11)*'项目爬坡'!$G11+('项目爬坡'!R12-'项目爬坡'!L12)*'项目爬坡'!$G12+('项目爬坡'!R13-'项目爬坡'!L13)*'项目爬坡'!$G13+('项目爬坡'!R14-'项目爬坡'!L14)*'项目爬坡'!$G14+('项目爬坡'!R15-'项目爬坡'!L15)*'项目爬坡'!$G15+('项目爬坡'!R16-'项目爬坡'!L16)*'项目爬坡'!$G16+('项目爬坡'!R17-'项目爬坡'!L17)*'项目爬坡'!$G17+('项目爬坡'!R18-'项目爬坡'!L18)*'项目爬坡'!$G18+('项目爬坡'!R19-'项目爬坡'!L19)*'项目爬坡'!$G19)/1000</x:f>
        <x:v>1.06575</x:v>
      </x:c>
      <x:c r="F34" s="910" t="n">
        <x:f>'主模型假设'!$D$23</x:f>
        <x:v>0.75</x:v>
      </x:c>
      <x:c r="G34" s="910" t="n">
        <x:f>$C$6-SUM('项目爬坡'!L4:L19)/1000</x:f>
        <x:v>20.43</x:v>
      </x:c>
      <x:c r="H34" s="911" t="n">
        <x:f>'主模型假设'!$D$25</x:f>
        <x:v>0.018</x:v>
      </x:c>
      <x:c r="I34" s="912" t="n">
        <x:f>G34*((1-H34)^(B34-2027)-1)</x:f>
        <x:v>-2.109501216233177</x:v>
      </x:c>
      <x:c r="J34" s="910" t="n">
        <x:f>'主模型假设'!$J$6*'主模型假设'!$B$45</x:f>
        <x:v>2.6499999999000003</x:v>
      </x:c>
      <x:c r="K34" s="910" t="n">
        <x:f>'主模型假设'!$D$24</x:f>
        <x:v>0.75</x:v>
      </x:c>
      <x:c r="L34" s="912" t="n">
        <x:f>-G34*(1-H34)^(B34-2027)*'主模型假设'!$D$26</x:f>
        <x:v>-0.1465639902701346</x:v>
      </x:c>
      <x:c r="M34" s="913" t="n">
        <x:f>C34*'主模型假设'!$D$22+E34*F34+I34+J34*K34+L34</x:f>
        <x:v>24.34451129342169</x:v>
      </x:c>
      <x:c r="N34" s="909"/>
      <x:c r="O34" s="912"/>
      <x:c r="P34" s="898" t="str">
        <x:v>项目驱动 + 显式区域池 + 双重衰减</x:v>
      </x:c>
      <x:c r="Q34"/>
      <x:c r="R34"/>
      <x:c r="S34"/>
      <x:c r="T34"/>
      <x:c r="U34" s="57"/>
      <x:c r="V34" s="57"/>
      <x:c r="W34" s="57"/>
      <x:c r="X34" s="57"/>
      <x:c r="Y34" s="57"/>
      <x:c r="Z34" s="57"/>
    </x:row>
    <x:row r="35">
      <x:c r="A35" s="904" t="str">
        <x:v>Bull</x:v>
      </x:c>
      <x:c r="B35" s="908" t="n">
        <x:v>2034</x:v>
      </x:c>
      <x:c r="C35" s="909" t="n">
        <x:v>24.103</x:v>
      </x:c>
      <x:c r="D35" s="910" t="n">
        <x:f>SUM('项目爬坡'!S4:S19)/1000</x:f>
        <x:v>5.364</x:v>
      </x:c>
      <x:c r="E35" s="910" t="n">
        <x:f>(('项目爬坡'!S4-'项目爬坡'!L4)*'项目爬坡'!$G4+('项目爬坡'!S5-'项目爬坡'!L5)*'项目爬坡'!$G5+('项目爬坡'!S6-'项目爬坡'!L6)*'项目爬坡'!$G6+('项目爬坡'!S7-'项目爬坡'!L7)*'项目爬坡'!$G7+('项目爬坡'!S8-'项目爬坡'!L8)*'项目爬坡'!$G8+('项目爬坡'!S9-'项目爬坡'!L9)*'项目爬坡'!$G9+('项目爬坡'!S10-'项目爬坡'!L10)*'项目爬坡'!$G10+('项目爬坡'!S11-'项目爬坡'!L11)*'项目爬坡'!$G11+('项目爬坡'!S12-'项目爬坡'!L12)*'项目爬坡'!$G12+('项目爬坡'!S13-'项目爬坡'!L13)*'项目爬坡'!$G13+('项目爬坡'!S14-'项目爬坡'!L14)*'项目爬坡'!$G14+('项目爬坡'!S15-'项目爬坡'!L15)*'项目爬坡'!$G15+('项目爬坡'!S16-'项目爬坡'!L16)*'项目爬坡'!$G16+('项目爬坡'!S17-'项目爬坡'!L17)*'项目爬坡'!$G17+('项目爬坡'!S18-'项目爬坡'!L18)*'项目爬坡'!$G18+('项目爬坡'!S19-'项目爬坡'!L19)*'项目爬坡'!$G19)/1000</x:f>
        <x:v>1.12675</x:v>
      </x:c>
      <x:c r="F35" s="910" t="n">
        <x:f>'主模型假设'!$D$23</x:f>
        <x:v>0.75</x:v>
      </x:c>
      <x:c r="G35" s="910" t="n">
        <x:f>$C$6-SUM('项目爬坡'!L4:L19)/1000</x:f>
        <x:v>20.43</x:v>
      </x:c>
      <x:c r="H35" s="911" t="n">
        <x:f>'主模型假设'!$D$25</x:f>
        <x:v>0.018</x:v>
      </x:c>
      <x:c r="I35" s="912" t="n">
        <x:f>G35*((1-H35)^(B35-2027)-1)</x:f>
        <x:v>-2.4392701943409794</x:v>
      </x:c>
      <x:c r="J35" s="910" t="n">
        <x:f>'主模型假设'!$K$6*'主模型假设'!$B$45</x:f>
        <x:v>3.0000000000300004</x:v>
      </x:c>
      <x:c r="K35" s="910" t="n">
        <x:f>'主模型假设'!$D$24</x:f>
        <x:v>0.75</x:v>
      </x:c>
      <x:c r="L35" s="912" t="n">
        <x:f>-G35*(1-H35)^(B35-2027)*'主模型假设'!$D$26</x:f>
        <x:v>-0.14392583844527215</x:v>
      </x:c>
      <x:c r="M35" s="913" t="n">
        <x:f>C35*'主模型假设'!$D$22+E35*F35+I35+J35*K35+L35</x:f>
        <x:v>24.32563046723625</x:v>
      </x:c>
      <x:c r="N35" s="909"/>
      <x:c r="O35" s="912"/>
      <x:c r="P35" s="898" t="str">
        <x:v>项目驱动 + 显式区域池 + 双重衰减</x:v>
      </x:c>
      <x:c r="Q35"/>
      <x:c r="R35"/>
      <x:c r="S35"/>
      <x:c r="T35"/>
      <x:c r="U35" s="57"/>
      <x:c r="V35" s="57"/>
      <x:c r="W35" s="57"/>
      <x:c r="X35" s="57"/>
      <x:c r="Y35" s="57"/>
      <x:c r="Z35" s="57"/>
    </x:row>
    <x:row r="36">
      <x:c r="A36" s="904" t="str">
        <x:v>Bull</x:v>
      </x:c>
      <x:c r="B36" s="908" t="n">
        <x:v>2035</x:v>
      </x:c>
      <x:c r="C36" s="909" t="n">
        <x:v>24.103</x:v>
      </x:c>
      <x:c r="D36" s="910" t="n">
        <x:f>SUM('项目爬坡'!T4:T19)/1000</x:f>
        <x:v>5.489</x:v>
      </x:c>
      <x:c r="E36" s="910" t="n">
        <x:f>(('项目爬坡'!T4-'项目爬坡'!L4)*'项目爬坡'!$G4+('项目爬坡'!T5-'项目爬坡'!L5)*'项目爬坡'!$G5+('项目爬坡'!T6-'项目爬坡'!L6)*'项目爬坡'!$G6+('项目爬坡'!T7-'项目爬坡'!L7)*'项目爬坡'!$G7+('项目爬坡'!T8-'项目爬坡'!L8)*'项目爬坡'!$G8+('项目爬坡'!T9-'项目爬坡'!L9)*'项目爬坡'!$G9+('项目爬坡'!T10-'项目爬坡'!L10)*'项目爬坡'!$G10+('项目爬坡'!T11-'项目爬坡'!L11)*'项目爬坡'!$G11+('项目爬坡'!T12-'项目爬坡'!L12)*'项目爬坡'!$G12+('项目爬坡'!T13-'项目爬坡'!L13)*'项目爬坡'!$G13+('项目爬坡'!T14-'项目爬坡'!L14)*'项目爬坡'!$G14+('项目爬坡'!T15-'项目爬坡'!L15)*'项目爬坡'!$G15+('项目爬坡'!T16-'项目爬坡'!L16)*'项目爬坡'!$G16+('项目爬坡'!T17-'项目爬坡'!L17)*'项目爬坡'!$G17+('项目爬坡'!T18-'项目爬坡'!L18)*'项目爬坡'!$G18+('项目爬坡'!T19-'项目爬坡'!L19)*'项目爬坡'!$G19)/1000</x:f>
        <x:v>1.18675</x:v>
      </x:c>
      <x:c r="F36" s="910" t="n">
        <x:f>'主模型假设'!$D$23</x:f>
        <x:v>0.75</x:v>
      </x:c>
      <x:c r="G36" s="910" t="n">
        <x:f>$C$6-SUM('项目爬坡'!L4:L19)/1000</x:f>
        <x:v>20.43</x:v>
      </x:c>
      <x:c r="H36" s="911" t="n">
        <x:f>'主模型假设'!$D$25</x:f>
        <x:v>0.018</x:v>
      </x:c>
      <x:c r="I36" s="912" t="n">
        <x:f>G36*((1-H36)^(B36-2027)-1)</x:f>
        <x:v>-2.763103330842842</x:v>
      </x:c>
      <x:c r="J36" s="910" t="n">
        <x:f>'主模型假设'!$L$6*'主模型假设'!$B$45</x:f>
        <x:v>3.3000000000000003</x:v>
      </x:c>
      <x:c r="K36" s="910" t="n">
        <x:f>'主模型假设'!$D$24</x:f>
        <x:v>0.75</x:v>
      </x:c>
      <x:c r="L36" s="912" t="n">
        <x:f>-G36*(1-H36)^(B36-2027)*'主模型假设'!$D$26</x:f>
        <x:v>-0.14133517335325727</x:v>
      </x:c>
      <x:c r="M36" s="913" t="n">
        <x:f>C36*'主模型假设'!$D$22+E36*F36+I36+J36*K36+L36</x:f>
        <x:v>24.274387995803902</x:v>
      </x:c>
      <x:c r="N36" s="909"/>
      <x:c r="O36" s="912"/>
      <x:c r="P36" s="898" t="str">
        <x:v>项目驱动 + 显式区域池 + 双重衰减</x:v>
      </x:c>
      <x:c r="Q36"/>
      <x:c r="R36"/>
      <x:c r="S36"/>
      <x:c r="T36"/>
      <x:c r="U36" s="57"/>
      <x:c r="V36" s="57"/>
      <x:c r="W36" s="57"/>
      <x:c r="X36" s="57"/>
      <x:c r="Y36" s="57"/>
      <x:c r="Z36" s="57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  <x:c r="S37"/>
      <x:c r="T37"/>
      <x:c r="U37" s="57"/>
      <x:c r="V37" s="57"/>
      <x:c r="W37" s="57"/>
      <x:c r="X37" s="57"/>
      <x:c r="Y37" s="57"/>
      <x:c r="Z37" s="5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  <x:c r="S38"/>
      <x:c r="T38"/>
      <x:c r="U38" s="57"/>
      <x:c r="V38" s="57"/>
      <x:c r="W38" s="57"/>
      <x:c r="X38" s="57"/>
      <x:c r="Y38" s="57"/>
      <x:c r="Z38" s="57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  <x:c r="S39"/>
      <x:c r="T39"/>
      <x:c r="U39" s="57"/>
      <x:c r="V39" s="57"/>
      <x:c r="W39" s="57"/>
      <x:c r="X39" s="57"/>
      <x:c r="Y39" s="57"/>
      <x:c r="Z39" s="57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  <x:c r="S40"/>
      <x:c r="T40"/>
      <x:c r="U40" s="57"/>
      <x:c r="V40" s="57"/>
      <x:c r="W40" s="57"/>
      <x:c r="X40" s="57"/>
      <x:c r="Y40" s="57"/>
      <x:c r="Z40" s="57"/>
    </x:row>
  </x:sheetData>
  <x:mergeCells>
    <x:mergeCell ref="A1:P1"/>
    <x:mergeCell ref="A2:P2"/>
    <x:mergeCell ref="R1:T1"/>
  </x:mergeCells>
  <x:pageMargins left="0.7" right="0.7" top="0.75" bottom="0.75" header="0.3" footer="0.3"/>
</x:worksheet>
</file>

<file path=xl/worksheets/sheet4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9" hidden="0" customWidth="1"/>
    <x:col min="3" max="3" width="13" hidden="0" customWidth="1"/>
    <x:col min="4" max="4" width="10" hidden="0" customWidth="1"/>
    <x:col min="5" max="5" width="13" hidden="0" customWidth="1"/>
    <x:col min="6" max="6" width="13" hidden="0" customWidth="1"/>
    <x:col min="7" max="7" width="11" hidden="0" customWidth="1"/>
    <x:col min="8" max="8" width="16" hidden="0" customWidth="1"/>
    <x:col min="9" max="9" width="11" hidden="0" customWidth="1"/>
    <x:col min="10" max="10" width="13" hidden="0" customWidth="1"/>
    <x:col min="11" max="11" width="13" hidden="0" customWidth="1"/>
    <x:col min="12" max="12" width="13" hidden="0" customWidth="1"/>
    <x:col min="13" max="13" width="15" hidden="0" customWidth="1"/>
    <x:col min="15" max="15" width="14" hidden="0" customWidth="1"/>
    <x:col min="16" max="16" width="17" hidden="0" customWidth="1"/>
    <x:col min="17" max="17" width="18" hidden="0" customWidth="1"/>
    <x:col min="18" max="18" width="15" hidden="0" customWidth="1"/>
    <x:col min="14" max="14" width="15" hidden="0" customWidth="1"/>
    <x:col min="19" max="19" width="15" hidden="0" customWidth="1"/>
    <x:col min="20" max="20" width="32" hidden="0" customWidth="1"/>
    <x:col min="22" max="22" width="22" hidden="0" customWidth="1"/>
    <x:col min="23" max="23" width="12" hidden="0" customWidth="1"/>
    <x:col min="24" max="24" width="12" hidden="0" customWidth="1"/>
    <x:col min="25" max="25" width="12" hidden="0" customWidth="1"/>
    <x:col min="26" max="26" width="48" hidden="0" customWidth="1"/>
  </x:cols>
  <x:sheetData>
    <x:row r="1" ht="28" customHeight="1">
      <x:c r="A1" s="787" t="str">
        <x:v>全球精炼铜供需｜统一主链：矿山 → SX-EW/精矿 → 冶炼能力 → 一次精炼 + 二次精炼</x:v>
      </x:c>
      <x:c r="B1" s="787"/>
      <x:c r="C1" s="787"/>
      <x:c r="D1" s="787"/>
      <x:c r="E1" s="787"/>
      <x:c r="F1" s="787"/>
      <x:c r="G1" s="787"/>
      <x:c r="H1" s="787"/>
      <x:c r="I1" s="787"/>
      <x:c r="J1" s="787"/>
      <x:c r="K1" s="787"/>
      <x:c r="L1" s="787"/>
      <x:c r="M1" s="787"/>
      <x:c r="N1" s="787"/>
      <x:c r="O1" s="787"/>
      <x:c r="P1" s="787"/>
      <x:c r="Q1" s="787"/>
      <x:c r="R1" s="787"/>
      <x:c r="S1" s="787"/>
      <x:c r="T1" s="787"/>
      <x:c r="U1"/>
      <x:c r="V1" s="794" t="str">
        <x:v>为什么2027年供应缺口收窄/盈余扩大？</x:v>
      </x:c>
      <x:c r="W1" s="794"/>
      <x:c r="X1" s="794"/>
      <x:c r="Y1" s="794"/>
      <x:c r="Z1" s="794"/>
    </x:row>
    <x:row r="2" ht="32" customHeight="1">
      <x:c r="A2" s="917" t="str">
        <x:v>2025–2027采用ICSG一次精炼/二次精炼/需求硬锚；2028+一次精炼等于SX-EW产量与受精矿可得量、有效电解精炼能力上限及利用率共同约束的电解精炼铜之和。</x:v>
      </x:c>
      <x:c r="B2" s="917"/>
      <x:c r="C2" s="917"/>
      <x:c r="D2" s="917"/>
      <x:c r="E2" s="917"/>
      <x:c r="F2" s="917"/>
      <x:c r="G2" s="917"/>
      <x:c r="H2" s="917"/>
      <x:c r="I2" s="917"/>
      <x:c r="J2" s="917"/>
      <x:c r="K2" s="917"/>
      <x:c r="L2" s="917"/>
      <x:c r="M2" s="917"/>
      <x:c r="N2" s="917"/>
      <x:c r="O2" s="917"/>
      <x:c r="P2" s="917"/>
      <x:c r="Q2" s="917"/>
      <x:c r="R2" s="917"/>
      <x:c r="S2" s="917"/>
      <x:c r="T2" s="917"/>
      <x:c r="U2"/>
      <x:c r="V2"/>
      <x:c r="W2"/>
      <x:c r="X2"/>
      <x:c r="Y2"/>
      <x:c r="Z2"/>
    </x:row>
    <x:row r="3">
      <x:c r="A3" s="800" t="str">
        <x:v>情景</x:v>
      </x:c>
      <x:c r="B3" s="800" t="str">
        <x:v>年份</x:v>
      </x:c>
      <x:c r="C3" s="800" t="str">
        <x:v>矿山供给 (Mt)</x:v>
      </x:c>
      <x:c r="D3" s="800" t="str">
        <x:v>SX-EW占比</x:v>
      </x:c>
      <x:c r="E3" s="800" t="str">
        <x:v>SX-EW精炼 (Mt)</x:v>
      </x:c>
      <x:c r="F3" s="800" t="str">
        <x:v>精矿含铜量 (Mt)</x:v>
      </x:c>
      <x:c r="G3" s="800" t="str">
        <x:v>精矿回收率</x:v>
      </x:c>
      <x:c r="H3" s="800" t="str">
        <x:v>电解精炼有效能力上限 (Mt)</x:v>
      </x:c>
      <x:c r="I3" s="800" t="str">
        <x:v>冶炼利用率</x:v>
      </x:c>
      <x:c r="J3" s="800" t="str">
        <x:v>电解铜潜力 (Mt)</x:v>
      </x:c>
      <x:c r="K3" s="800" t="str">
        <x:v>电解精炼铜 (Mt)</x:v>
      </x:c>
      <x:c r="L3" s="800" t="str">
        <x:v>一次精炼铜 (Mt)</x:v>
      </x:c>
      <x:c r="M3" s="800" t="str">
        <x:v>基准二次精炼铜 (Mt)</x:v>
      </x:c>
      <x:c r="N3" s="800" t="str">
        <x:v>基准总精炼供给 (Mt)</x:v>
      </x:c>
      <x:c r="O3" s="800" t="str">
        <x:v>结构性需求 (Mt)</x:v>
      </x:c>
      <x:c r="P3" s="800" t="str">
        <x:v>静态平衡：供给-需求 (Mt)</x:v>
      </x:c>
      <x:c r="Q3" s="800" t="str">
        <x:v>静态供应缺口：需求-供给 (Mt)</x:v>
      </x:c>
      <x:c r="R3" s="800" t="str">
        <x:v>上一版Base平衡 (Mt)</x:v>
      </x:c>
      <x:c r="S3" s="800" t="str">
        <x:v>变化 vs 上一版 (Mt)</x:v>
      </x:c>
      <x:c r="T3" s="800" t="str">
        <x:v>状态/说明</x:v>
      </x:c>
      <x:c r="U3"/>
      <x:c r="V3" s="800" t="str">
        <x:v>项目</x:v>
      </x:c>
      <x:c r="W3" s="800" t="str">
        <x:v>2026 (Mt)</x:v>
      </x:c>
      <x:c r="X3" s="800" t="str">
        <x:v>2027 (Mt)</x:v>
      </x:c>
      <x:c r="Y3" s="800" t="str">
        <x:v>变化 (Mt)</x:v>
      </x:c>
      <x:c r="Z3" s="800" t="str">
        <x:v>解释</x:v>
      </x:c>
    </x:row>
    <x:row r="4">
      <x:c r="A4" s="902" t="str">
        <x:v>Bear</x:v>
      </x:c>
      <x:c r="B4" s="908" t="n">
        <x:v>2025</x:v>
      </x:c>
      <x:c r="C4" s="910" t="n">
        <x:f>'矿山供给_修复'!M4</x:f>
        <x:v>23.201</x:v>
      </x:c>
      <x:c r="D4" s="911" t="n">
        <x:f>'主模型假设'!$B$7</x:f>
        <x:v>0.17</x:v>
      </x:c>
      <x:c r="E4" s="912" t="n">
        <x:f>C4*D4*99.5%</x:f>
        <x:v>3.92444915</x:v>
      </x:c>
      <x:c r="F4" s="912" t="n">
        <x:f>C4*(1-D4)</x:f>
        <x:v>19.25683</x:v>
      </x:c>
      <x:c r="G4" s="918" t="n">
        <x:v>0.985</x:v>
      </x:c>
      <x:c r="H4" s="910" t="n">
        <x:f>'主模型假设'!$B$8</x:f>
        <x:v>20.8</x:v>
      </x:c>
      <x:c r="I4" s="911" t="n">
        <x:f>'主模型假设'!$B$27</x:f>
        <x:v>0.95</x:v>
      </x:c>
      <x:c r="J4" s="912" t="n">
        <x:f>F4*G4</x:f>
        <x:v>18.96797755</x:v>
      </x:c>
      <x:c r="K4" s="912" t="n">
        <x:f>MIN(J4,H4*I4)</x:f>
        <x:v>18.96797755</x:v>
      </x:c>
      <x:c r="L4" s="912" t="n">
        <x:f>'主模型假设'!$K$47+(C4-'主模型假设'!$J$47)*98%</x:f>
        <x:v>23.311</x:v>
      </x:c>
      <x:c r="M4" s="910" t="n">
        <x:f>'主模型假设'!$B$9</x:f>
        <x:v>5.345</x:v>
      </x:c>
      <x:c r="N4" s="910" t="n">
        <x:f>L4+M4</x:f>
        <x:v>28.656</x:v>
      </x:c>
      <x:c r="O4" s="910" t="n">
        <x:f>'需求_统一'!J31</x:f>
        <x:v>28.2</x:v>
      </x:c>
      <x:c r="P4" s="913" t="n">
        <x:f>N4-O4</x:f>
        <x:v>0.4559999999999995</x:v>
      </x:c>
      <x:c r="Q4" s="913" t="n">
        <x:f>-P4</x:f>
        <x:v>-0.4559999999999995</x:v>
      </x:c>
      <x:c r="R4" s="909"/>
      <x:c r="S4" s="912"/>
      <x:c r="T4" s="898" t="str">
        <x:v>ICSG硬锚；场景仅按矿山偏差做小幅调整</x:v>
      </x:c>
      <x:c r="U4"/>
      <x:c r="V4" s="806" t="str">
        <x:v>一次精炼铜</x:v>
      </x:c>
      <x:c r="W4" s="877" t="n">
        <x:f>L16</x:f>
        <x:v>23.11568</x:v>
      </x:c>
      <x:c r="X4" s="877" t="n">
        <x:f>L17</x:f>
        <x:v>23.64695376</x:v>
      </x:c>
      <x:c r="Y4" s="877" t="n">
        <x:f>X4-W4</x:f>
        <x:v>0.5312737599999977</x:v>
      </x:c>
      <x:c r="Z4" s="806" t="str">
        <x:v>矿山恢复、精矿可得量改善与冶炼运行恢复</x:v>
      </x:c>
    </x:row>
    <x:row r="5">
      <x:c r="A5" s="902" t="str">
        <x:v>Bear</x:v>
      </x:c>
      <x:c r="B5" s="908" t="n">
        <x:v>2026</x:v>
      </x:c>
      <x:c r="C5" s="910" t="n">
        <x:f>'矿山供给_修复'!M5</x:f>
        <x:v>23.747472000000002</x:v>
      </x:c>
      <x:c r="D5" s="911" t="n">
        <x:f>'主模型假设'!$C$7</x:f>
        <x:v>0.17</x:v>
      </x:c>
      <x:c r="E5" s="912" t="n">
        <x:f>C5*D5*99.5%</x:f>
        <x:v>4.0168848888</x:v>
      </x:c>
      <x:c r="F5" s="912" t="n">
        <x:f>C5*(1-D5)</x:f>
        <x:v>19.71040176</x:v>
      </x:c>
      <x:c r="G5" s="918" t="n">
        <x:v>0.985</x:v>
      </x:c>
      <x:c r="H5" s="910" t="n">
        <x:f>'主模型假设'!$C$8</x:f>
        <x:v>21</x:v>
      </x:c>
      <x:c r="I5" s="911" t="n">
        <x:f>'主模型假设'!$B$27</x:f>
        <x:v>0.95</x:v>
      </x:c>
      <x:c r="J5" s="912" t="n">
        <x:f>F5*G5</x:f>
        <x:v>19.4147457336</x:v>
      </x:c>
      <x:c r="K5" s="912" t="n">
        <x:f>MIN(J5,H5*I5)</x:f>
        <x:v>19.4147457336</x:v>
      </x:c>
      <x:c r="L5" s="912" t="n">
        <x:f>'主模型假设'!$K$48+(C5-'主模型假设'!$J$48)*98%</x:f>
        <x:v>23.300382560000003</x:v>
      </x:c>
      <x:c r="M5" s="910" t="n">
        <x:f>'主模型假设'!$C$9</x:f>
        <x:v>5.64432</x:v>
      </x:c>
      <x:c r="N5" s="910" t="n">
        <x:f>L5+M5</x:f>
        <x:v>28.944702560000003</x:v>
      </x:c>
      <x:c r="O5" s="910" t="n">
        <x:f>'需求_统一'!J32</x:f>
        <x:v>28.532321521063515</x:v>
      </x:c>
      <x:c r="P5" s="913" t="n">
        <x:f>N5-O5</x:f>
        <x:v>0.4123810389364877</x:v>
      </x:c>
      <x:c r="Q5" s="913" t="n">
        <x:f>-P5</x:f>
        <x:v>-0.4123810389364877</x:v>
      </x:c>
      <x:c r="R5" s="909"/>
      <x:c r="S5" s="912"/>
      <x:c r="T5" s="898" t="str">
        <x:v>ICSG硬锚；场景仅按矿山偏差做小幅调整</x:v>
      </x:c>
      <x:c r="U5"/>
      <x:c r="V5" s="806" t="str">
        <x:v>二次精炼铜</x:v>
      </x:c>
      <x:c r="W5" s="877" t="n">
        <x:f>M16</x:f>
        <x:v>5.64432</x:v>
      </x:c>
      <x:c r="X5" s="877" t="n">
        <x:f>M17</x:f>
        <x:v>5.96604624</x:v>
      </x:c>
      <x:c r="Y5" s="877" t="n">
        <x:f>X5-W5</x:f>
        <x:v>0.3217262400000003</x:v>
      </x:c>
      <x:c r="Z5" s="806" t="str">
        <x:v>高铜价与废铜可得量推动二次精炼高增长</x:v>
      </x:c>
    </x:row>
    <x:row r="6">
      <x:c r="A6" s="902" t="str">
        <x:v>Bear</x:v>
      </x:c>
      <x:c r="B6" s="908" t="n">
        <x:v>2027</x:v>
      </x:c>
      <x:c r="C6" s="910" t="n">
        <x:f>'矿山供给_修复'!M6</x:f>
        <x:v>24.34403</x:v>
      </x:c>
      <x:c r="D6" s="911" t="n">
        <x:f>'主模型假设'!$D$7</x:f>
        <x:v>0.17</x:v>
      </x:c>
      <x:c r="E6" s="912" t="n">
        <x:f>C6*D6*99.5%</x:f>
        <x:v>4.1177926745</x:v>
      </x:c>
      <x:c r="F6" s="912" t="n">
        <x:f>C6*(1-D6)</x:f>
        <x:v>20.2055449</x:v>
      </x:c>
      <x:c r="G6" s="918" t="n">
        <x:v>0.985</x:v>
      </x:c>
      <x:c r="H6" s="910" t="n">
        <x:f>'主模型假设'!$D$8</x:f>
        <x:v>21.2</x:v>
      </x:c>
      <x:c r="I6" s="911" t="n">
        <x:f>'主模型假设'!$B$27</x:f>
        <x:v>0.95</x:v>
      </x:c>
      <x:c r="J6" s="912" t="n">
        <x:f>F6*G6</x:f>
        <x:v>19.9024617265</x:v>
      </x:c>
      <x:c r="K6" s="912" t="n">
        <x:f>MIN(J6,H6*I6)</x:f>
        <x:v>19.9024617265</x:v>
      </x:c>
      <x:c r="L6" s="912" t="n">
        <x:f>'主模型假设'!$K$49+(C6-'主模型假设'!$J$49)*98%</x:f>
        <x:v>23.88316316</x:v>
      </x:c>
      <x:c r="M6" s="910" t="n">
        <x:f>'主模型假设'!$D$9</x:f>
        <x:v>5.96604624</x:v>
      </x:c>
      <x:c r="N6" s="910" t="n">
        <x:f>L6+M6</x:f>
        <x:v>29.8492094</x:v>
      </x:c>
      <x:c r="O6" s="910" t="n">
        <x:f>'需求_统一'!J33</x:f>
        <x:v>28.962888099731654</x:v>
      </x:c>
      <x:c r="P6" s="913" t="n">
        <x:f>N6-O6</x:f>
        <x:v>0.8863213002683459</x:v>
      </x:c>
      <x:c r="Q6" s="913" t="n">
        <x:f>-P6</x:f>
        <x:v>-0.8863213002683459</x:v>
      </x:c>
      <x:c r="R6" s="909"/>
      <x:c r="S6" s="912"/>
      <x:c r="T6" s="898" t="str">
        <x:v>ICSG硬锚；场景仅按矿山偏差做小幅调整</x:v>
      </x:c>
      <x:c r="U6"/>
      <x:c r="V6" s="806" t="str">
        <x:v>总精炼供给</x:v>
      </x:c>
      <x:c r="W6" s="877" t="n">
        <x:f>N16</x:f>
        <x:v>28.76</x:v>
      </x:c>
      <x:c r="X6" s="877" t="n">
        <x:f>N17</x:f>
        <x:v>29.613</x:v>
      </x:c>
      <x:c r="Y6" s="877" t="n">
        <x:f>X6-W6</x:f>
        <x:v>0.852999999999998</x:v>
      </x:c>
      <x:c r="Z6" s="806" t="str">
        <x:v>一次 + 二次合计增加约0.853Mt</x:v>
      </x:c>
    </x:row>
    <x:row r="7">
      <x:c r="A7" s="902" t="str">
        <x:v>Bear</x:v>
      </x:c>
      <x:c r="B7" s="908" t="n">
        <x:v>2028</x:v>
      </x:c>
      <x:c r="C7" s="910" t="n">
        <x:f>'矿山供给_修复'!M7</x:f>
        <x:v>25.043060000138002</x:v>
      </x:c>
      <x:c r="D7" s="911" t="n">
        <x:f>'主模型假设'!$E$7</x:f>
        <x:v>0.172</x:v>
      </x:c>
      <x:c r="E7" s="912" t="n">
        <x:f>C7*D7*99.5%</x:f>
        <x:v>4.285869288423617</x:v>
      </x:c>
      <x:c r="F7" s="912" t="n">
        <x:f>C7*(1-D7)</x:f>
        <x:v>20.735653680114268</x:v>
      </x:c>
      <x:c r="G7" s="918" t="n">
        <x:v>0.985</x:v>
      </x:c>
      <x:c r="H7" s="910" t="n">
        <x:f>'主模型假设'!$E$8</x:f>
        <x:v>21.4</x:v>
      </x:c>
      <x:c r="I7" s="911" t="n">
        <x:f>'主模型假设'!$B$27</x:f>
        <x:v>0.95</x:v>
      </x:c>
      <x:c r="J7" s="912" t="n">
        <x:f>F7*G7</x:f>
        <x:v>20.424618874912554</x:v>
      </x:c>
      <x:c r="K7" s="912" t="n">
        <x:f>MIN(J7,H7*I7)</x:f>
        <x:v>20.33</x:v>
      </x:c>
      <x:c r="L7" s="912" t="n">
        <x:f>E7+K7</x:f>
        <x:v>24.615869288423617</x:v>
      </x:c>
      <x:c r="M7" s="910" t="n">
        <x:f>'主模型假设'!$E$9</x:f>
        <x:v>6.1278248428</x:v>
      </x:c>
      <x:c r="N7" s="910" t="n">
        <x:f>L7+M7</x:f>
        <x:v>30.743694131223616</x:v>
      </x:c>
      <x:c r="O7" s="910" t="n">
        <x:f>'需求_统一'!J34</x:f>
        <x:v>29.717310110829924</x:v>
      </x:c>
      <x:c r="P7" s="913" t="n">
        <x:f>N7-O7</x:f>
        <x:v>1.0263840203936923</x:v>
      </x:c>
      <x:c r="Q7" s="913" t="n">
        <x:f>-P7</x:f>
        <x:v>-1.0263840203936923</x:v>
      </x:c>
      <x:c r="R7" s="909"/>
      <x:c r="S7" s="912"/>
      <x:c r="T7" s="898" t="str">
        <x:v>SX-EW + min(精矿潜力, 产能×利用率)</x:v>
      </x:c>
      <x:c r="U7"/>
      <x:c r="V7" s="806" t="str">
        <x:v>精炼铜需求</x:v>
      </x:c>
      <x:c r="W7" s="877" t="n">
        <x:f>O16</x:f>
        <x:v>28.663999999999998</x:v>
      </x:c>
      <x:c r="X7" s="877" t="n">
        <x:f>O17</x:f>
        <x:v>29.235999999999997</x:v>
      </x:c>
      <x:c r="Y7" s="877" t="n">
        <x:f>X7-W7</x:f>
        <x:v>0.5719999999999992</x:v>
      </x:c>
      <x:c r="Z7" s="806" t="str">
        <x:v>需求仅增加约0.572Mt</x:v>
      </x:c>
    </x:row>
    <x:row r="8">
      <x:c r="A8" s="902" t="str">
        <x:v>Bear</x:v>
      </x:c>
      <x:c r="B8" s="908" t="n">
        <x:v>2029</x:v>
      </x:c>
      <x:c r="C8" s="910" t="n">
        <x:f>'矿山供给_修复'!M8</x:f>
        <x:v>25.5641369198965</x:v>
      </x:c>
      <x:c r="D8" s="911" t="n">
        <x:f>'主模型假设'!$F$7</x:f>
        <x:v>0.174</x:v>
      </x:c>
      <x:c r="E8" s="912" t="n">
        <x:f>C8*D8*99.5%</x:f>
        <x:v>4.42591902494168</x:v>
      </x:c>
      <x:c r="F8" s="912" t="n">
        <x:f>C8*(1-D8)</x:f>
        <x:v>21.115977095834513</x:v>
      </x:c>
      <x:c r="G8" s="918" t="n">
        <x:v>0.985</x:v>
      </x:c>
      <x:c r="H8" s="910" t="n">
        <x:f>'主模型假设'!$F$8</x:f>
        <x:v>21.7</x:v>
      </x:c>
      <x:c r="I8" s="911" t="n">
        <x:f>'主模型假设'!$B$27</x:f>
        <x:v>0.95</x:v>
      </x:c>
      <x:c r="J8" s="912" t="n">
        <x:f>F8*G8</x:f>
        <x:v>20.799237439396993</x:v>
      </x:c>
      <x:c r="K8" s="912" t="n">
        <x:f>MIN(J8,H8*I8)</x:f>
        <x:v>20.615</x:v>
      </x:c>
      <x:c r="L8" s="912" t="n">
        <x:f>E8+K8</x:f>
        <x:v>25.04091902494168</x:v>
      </x:c>
      <x:c r="M8" s="910" t="n">
        <x:f>'主模型假设'!$F$9</x:f>
        <x:v>6.2939903235</x:v>
      </x:c>
      <x:c r="N8" s="910" t="n">
        <x:f>L8+M8</x:f>
        <x:v>31.33490934844168</x:v>
      </x:c>
      <x:c r="O8" s="910" t="n">
        <x:f>'需求_统一'!J35</x:f>
        <x:v>30.457348129963318</x:v>
      </x:c>
      <x:c r="P8" s="913" t="n">
        <x:f>N8-O8</x:f>
        <x:v>0.8775612184783625</x:v>
      </x:c>
      <x:c r="Q8" s="913" t="n">
        <x:f>-P8</x:f>
        <x:v>-0.8775612184783625</x:v>
      </x:c>
      <x:c r="R8" s="909"/>
      <x:c r="S8" s="912"/>
      <x:c r="T8" s="898" t="str">
        <x:v>SX-EW + min(精矿潜力, 产能×利用率)</x:v>
      </x:c>
      <x:c r="U8"/>
      <x:c r="V8" s="806" t="str">
        <x:v>市场平衡（供给-需求）</x:v>
      </x:c>
      <x:c r="W8" s="877" t="n">
        <x:f>P16</x:f>
        <x:v>0.09600000000000364</x:v>
      </x:c>
      <x:c r="X8" s="877" t="n">
        <x:f>P17</x:f>
        <x:v>0.37700000000000244</x:v>
      </x:c>
      <x:c r="Y8" s="877" t="n">
        <x:f>X8-W8</x:f>
        <x:v>0.2809999999999988</x:v>
      </x:c>
      <x:c r="Z8" s="806" t="str">
        <x:v>增量供给超过增量需求约0.281Mt，因此盈余由96kt扩大到377kt</x:v>
      </x:c>
    </x:row>
    <x:row r="9">
      <x:c r="A9" s="902" t="str">
        <x:v>Bear</x:v>
      </x:c>
      <x:c r="B9" s="908" t="n">
        <x:v>2030</x:v>
      </x:c>
      <x:c r="C9" s="910" t="n">
        <x:f>'矿山供给_修复'!M9</x:f>
        <x:v>25.9852154569945</x:v>
      </x:c>
      <x:c r="D9" s="911" t="n">
        <x:f>'主模型假设'!$G$7</x:f>
        <x:v>0.176</x:v>
      </x:c>
      <x:c r="E9" s="912" t="n">
        <x:f>C9*D9*99.5%</x:f>
        <x:v>4.550530930828876</x:v>
      </x:c>
      <x:c r="F9" s="912" t="n">
        <x:f>C9*(1-D9)</x:f>
        <x:v>21.41181753656347</x:v>
      </x:c>
      <x:c r="G9" s="918" t="n">
        <x:v>0.985</x:v>
      </x:c>
      <x:c r="H9" s="910" t="n">
        <x:f>'主模型假设'!$G$8</x:f>
        <x:v>22</x:v>
      </x:c>
      <x:c r="I9" s="911" t="n">
        <x:f>'主模型假设'!$B$27</x:f>
        <x:v>0.95</x:v>
      </x:c>
      <x:c r="J9" s="912" t="n">
        <x:f>F9*G9</x:f>
        <x:v>21.090640273515017</x:v>
      </x:c>
      <x:c r="K9" s="912" t="n">
        <x:f>MIN(J9,H9*I9)</x:f>
        <x:v>20.9</x:v>
      </x:c>
      <x:c r="L9" s="912" t="n">
        <x:f>E9+K9</x:f>
        <x:v>25.450530930828876</x:v>
      </x:c>
      <x:c r="M9" s="910" t="n">
        <x:f>'主模型假设'!$G$9</x:f>
        <x:v>6.4646616391</x:v>
      </x:c>
      <x:c r="N9" s="910" t="n">
        <x:f>L9+M9</x:f>
        <x:v>31.915192569928877</x:v>
      </x:c>
      <x:c r="O9" s="910" t="n">
        <x:f>'需求_统一'!J36</x:f>
        <x:v>31.163209410366594</x:v>
      </x:c>
      <x:c r="P9" s="913" t="n">
        <x:f>N9-O9</x:f>
        <x:v>0.7519831595622826</x:v>
      </x:c>
      <x:c r="Q9" s="913" t="n">
        <x:f>-P9</x:f>
        <x:v>-0.7519831595622826</x:v>
      </x:c>
      <x:c r="R9" s="909"/>
      <x:c r="S9" s="912"/>
      <x:c r="T9" s="898" t="str">
        <x:v>SX-EW + min(精矿潜力, 产能×利用率)</x:v>
      </x:c>
      <x:c r="U9"/>
      <x:c r="V9" s="806"/>
      <x:c r="W9" s="806"/>
      <x:c r="X9" s="806"/>
      <x:c r="Y9" s="806"/>
      <x:c r="Z9" s="806"/>
    </x:row>
    <x:row r="10">
      <x:c r="A10" s="902" t="str">
        <x:v>Bear</x:v>
      </x:c>
      <x:c r="B10" s="908" t="n">
        <x:v>2031</x:v>
      </x:c>
      <x:c r="C10" s="910" t="n">
        <x:f>'矿山供给_修复'!M10</x:f>
        <x:v>26.368025731648977</x:v>
      </x:c>
      <x:c r="D10" s="911" t="n">
        <x:f>'主模型假设'!$H$7</x:f>
        <x:v>0.177</x:v>
      </x:c>
      <x:c r="E10" s="912" t="n">
        <x:f>C10*D10*99.5%</x:f>
        <x:v>4.64380485172936</x:v>
      </x:c>
      <x:c r="F10" s="912" t="n">
        <x:f>C10*(1-D10)</x:f>
        <x:v>21.700885177147107</x:v>
      </x:c>
      <x:c r="G10" s="918" t="n">
        <x:v>0.985</x:v>
      </x:c>
      <x:c r="H10" s="910" t="n">
        <x:f>'主模型假设'!$H$8</x:f>
        <x:v>22.3</x:v>
      </x:c>
      <x:c r="I10" s="911" t="n">
        <x:f>'主模型假设'!$B$27</x:f>
        <x:v>0.95</x:v>
      </x:c>
      <x:c r="J10" s="912" t="n">
        <x:f>F10*G10</x:f>
        <x:v>21.3753718994899</x:v>
      </x:c>
      <x:c r="K10" s="912" t="n">
        <x:f>MIN(J10,H10*I10)</x:f>
        <x:v>21.185</x:v>
      </x:c>
      <x:c r="L10" s="912" t="n">
        <x:f>E10+K10</x:f>
        <x:v>25.82880485172936</x:v>
      </x:c>
      <x:c r="M10" s="910" t="n">
        <x:f>'主模型假设'!$H$9</x:f>
        <x:v>6.6399609723</x:v>
      </x:c>
      <x:c r="N10" s="910" t="n">
        <x:f>L10+M10</x:f>
        <x:v>32.46876582402936</x:v>
      </x:c>
      <x:c r="O10" s="910" t="n">
        <x:f>'需求_统一'!J37</x:f>
        <x:v>31.681008219009573</x:v>
      </x:c>
      <x:c r="P10" s="913" t="n">
        <x:f>N10-O10</x:f>
        <x:v>0.7877576050197881</x:v>
      </x:c>
      <x:c r="Q10" s="913" t="n">
        <x:f>-P10</x:f>
        <x:v>-0.7877576050197881</x:v>
      </x:c>
      <x:c r="R10" s="909"/>
      <x:c r="S10" s="912"/>
      <x:c r="T10" s="898" t="str">
        <x:v>SX-EW + min(精矿潜力, 产能×利用率)</x:v>
      </x:c>
      <x:c r="U10"/>
      <x:c r="V10" s="806" t="str">
        <x:v>口径纠正</x:v>
      </x:c>
      <x:c r="W10" s="806"/>
      <x:c r="X10" s="806"/>
      <x:c r="Y10" s="806"/>
      <x:c r="Z10" s="806"/>
    </x:row>
    <x:row r="11">
      <x:c r="A11" s="902" t="str">
        <x:v>Bear</x:v>
      </x:c>
      <x:c r="B11" s="908" t="n">
        <x:v>2032</x:v>
      </x:c>
      <x:c r="C11" s="910" t="n">
        <x:f>'矿山供给_修复'!M11</x:f>
        <x:v>26.788323282629765</x:v>
      </x:c>
      <x:c r="D11" s="911" t="n">
        <x:f>'主模型假设'!$I$7</x:f>
        <x:v>0.178</x:v>
      </x:c>
      <x:c r="E11" s="912" t="n">
        <x:f>C11*D11*99.5%</x:f>
        <x:v>4.744479936586557</x:v>
      </x:c>
      <x:c r="F11" s="912" t="n">
        <x:f>C11*(1-D11)</x:f>
        <x:v>22.020001738321668</x:v>
      </x:c>
      <x:c r="G11" s="918" t="n">
        <x:v>0.985</x:v>
      </x:c>
      <x:c r="H11" s="910" t="n">
        <x:f>'主模型假设'!$I$8</x:f>
        <x:v>22.6</x:v>
      </x:c>
      <x:c r="I11" s="911" t="n">
        <x:f>'主模型假设'!$B$27</x:f>
        <x:v>0.95</x:v>
      </x:c>
      <x:c r="J11" s="912" t="n">
        <x:f>F11*G11</x:f>
        <x:v>21.68970171224684</x:v>
      </x:c>
      <x:c r="K11" s="912" t="n">
        <x:f>MIN(J11,H11*I11)</x:f>
        <x:v>21.47</x:v>
      </x:c>
      <x:c r="L11" s="912" t="n">
        <x:f>E11+K11</x:f>
        <x:v>26.214479936586557</x:v>
      </x:c>
      <x:c r="M11" s="910" t="n">
        <x:f>'主模型假设'!$I$9</x:f>
        <x:v>6.820013819</x:v>
      </x:c>
      <x:c r="N11" s="910" t="n">
        <x:f>L11+M11</x:f>
        <x:v>33.03449375558655</x:v>
      </x:c>
      <x:c r="O11" s="910" t="n">
        <x:f>'需求_统一'!J38</x:f>
        <x:v>32.18476648049154</x:v>
      </x:c>
      <x:c r="P11" s="913" t="n">
        <x:f>N11-O11</x:f>
        <x:v>0.8497272750950131</x:v>
      </x:c>
      <x:c r="Q11" s="913" t="n">
        <x:f>-P11</x:f>
        <x:v>-0.8497272750950131</x:v>
      </x:c>
      <x:c r="R11" s="909"/>
      <x:c r="S11" s="912"/>
      <x:c r="T11" s="898" t="str">
        <x:v>SX-EW + min(精矿潜力, 产能×利用率)</x:v>
      </x:c>
      <x:c r="U11"/>
      <x:c r="V11" s="806" t="str">
        <x:v>“缺口收窄”若按需求-供给口径，是从-0.096Mt降至-0.377Mt；经济含义并非短缺改善，而是供应盈余扩大。</x:v>
      </x:c>
      <x:c r="W11" s="806"/>
      <x:c r="X11" s="806"/>
      <x:c r="Y11" s="806"/>
      <x:c r="Z11" s="806"/>
    </x:row>
    <x:row r="12">
      <x:c r="A12" s="902" t="str">
        <x:v>Bear</x:v>
      </x:c>
      <x:c r="B12" s="908" t="n">
        <x:v>2033</x:v>
      </x:c>
      <x:c r="C12" s="910" t="n">
        <x:f>'矿山供给_修复'!M12</x:f>
        <x:v>27.13632406319138</x:v>
      </x:c>
      <x:c r="D12" s="911" t="n">
        <x:f>'主模型假设'!$J$7</x:f>
        <x:v>0.179</x:v>
      </x:c>
      <x:c r="E12" s="912" t="n">
        <x:f>C12*D12*99.5%</x:f>
        <x:v>4.8331149972747</x:v>
      </x:c>
      <x:c r="F12" s="912" t="n">
        <x:f>C12*(1-D12)</x:f>
        <x:v>22.278922055880123</x:v>
      </x:c>
      <x:c r="G12" s="918" t="n">
        <x:v>0.985</x:v>
      </x:c>
      <x:c r="H12" s="910" t="n">
        <x:f>'主模型假设'!$J$8</x:f>
        <x:v>22.9</x:v>
      </x:c>
      <x:c r="I12" s="911" t="n">
        <x:f>'主模型假设'!$B$27</x:f>
        <x:v>0.95</x:v>
      </x:c>
      <x:c r="J12" s="912" t="n">
        <x:f>F12*G12</x:f>
        <x:v>21.94473822504192</x:v>
      </x:c>
      <x:c r="K12" s="912" t="n">
        <x:f>MIN(J12,H12*I12)</x:f>
        <x:v>21.755</x:v>
      </x:c>
      <x:c r="L12" s="912" t="n">
        <x:f>E12+K12</x:f>
        <x:v>26.5881149972747</x:v>
      </x:c>
      <x:c r="M12" s="910" t="n">
        <x:f>'主模型假设'!$J$9</x:f>
        <x:v>7.004949078</x:v>
      </x:c>
      <x:c r="N12" s="910" t="n">
        <x:f>L12+M12</x:f>
        <x:v>33.593064075274704</x:v>
      </x:c>
      <x:c r="O12" s="910" t="n">
        <x:f>'需求_统一'!J39</x:f>
        <x:v>32.65030741202949</x:v>
      </x:c>
      <x:c r="P12" s="913" t="n">
        <x:f>N12-O12</x:f>
        <x:v>0.9427566632452127</x:v>
      </x:c>
      <x:c r="Q12" s="913" t="n">
        <x:f>-P12</x:f>
        <x:v>-0.9427566632452127</x:v>
      </x:c>
      <x:c r="R12" s="909"/>
      <x:c r="S12" s="912"/>
      <x:c r="T12" s="898" t="str">
        <x:v>SX-EW + min(精矿潜力, 产能×利用率)</x:v>
      </x:c>
      <x:c r="U12"/>
      <x:c r="V12" s="806" t="str">
        <x:v>近端Base锚</x:v>
      </x:c>
      <x:c r="W12" s="806" t="str">
        <x:v>2026 +0.096Mt盈余</x:v>
      </x:c>
      <x:c r="X12" s="806" t="str">
        <x:v>2027 +0.377Mt盈余</x:v>
      </x:c>
      <x:c r="Y12" s="806" t="str">
        <x:v>扩大0.281Mt</x:v>
      </x:c>
      <x:c r="Z12" s="806" t="str">
        <x:v>ICSG 2026-04-23年度预测</x:v>
      </x:c>
    </x:row>
    <x:row r="13">
      <x:c r="A13" s="902" t="str">
        <x:v>Bear</x:v>
      </x:c>
      <x:c r="B13" s="908" t="n">
        <x:v>2034</x:v>
      </x:c>
      <x:c r="C13" s="910" t="n">
        <x:f>'矿山供给_修复'!M13</x:f>
        <x:v>27.3778944345812</x:v>
      </x:c>
      <x:c r="D13" s="911" t="n">
        <x:f>'主模型假设'!$K$7</x:f>
        <x:v>0.18</x:v>
      </x:c>
      <x:c r="E13" s="912" t="n">
        <x:f>C13*D13*99.5%</x:f>
        <x:v>4.903380893233493</x:v>
      </x:c>
      <x:c r="F13" s="912" t="n">
        <x:f>C13*(1-D13)</x:f>
        <x:v>22.449873436356587</x:v>
      </x:c>
      <x:c r="G13" s="918" t="n">
        <x:v>0.985</x:v>
      </x:c>
      <x:c r="H13" s="910" t="n">
        <x:f>'主模型假设'!$K$8</x:f>
        <x:v>23.2</x:v>
      </x:c>
      <x:c r="I13" s="911" t="n">
        <x:f>'主模型假设'!$B$27</x:f>
        <x:v>0.95</x:v>
      </x:c>
      <x:c r="J13" s="912" t="n">
        <x:f>F13*G13</x:f>
        <x:v>22.113125334811237</x:v>
      </x:c>
      <x:c r="K13" s="912" t="n">
        <x:f>MIN(J13,H13*I13)</x:f>
        <x:v>22.04</x:v>
      </x:c>
      <x:c r="L13" s="912" t="n">
        <x:f>E13+K13</x:f>
        <x:v>26.943380893233492</x:v>
      </x:c>
      <x:c r="M13" s="910" t="n">
        <x:f>'主模型假设'!$K$9</x:f>
        <x:v>7.1948991436</x:v>
      </x:c>
      <x:c r="N13" s="910" t="n">
        <x:f>L13+M13</x:f>
        <x:v>34.13828003683349</x:v>
      </x:c>
      <x:c r="O13" s="910" t="n">
        <x:f>'需求_统一'!J40</x:f>
        <x:v>33.07714091500396</x:v>
      </x:c>
      <x:c r="P13" s="913" t="n">
        <x:f>N13-O13</x:f>
        <x:v>1.0611391218295338</x:v>
      </x:c>
      <x:c r="Q13" s="913" t="n">
        <x:f>-P13</x:f>
        <x:v>-1.0611391218295338</x:v>
      </x:c>
      <x:c r="R13" s="909"/>
      <x:c r="S13" s="912"/>
      <x:c r="T13" s="898" t="str">
        <x:v>SX-EW + min(精矿潜力, 产能×利用率)</x:v>
      </x:c>
      <x:c r="U13"/>
      <x:c r="V13" s="806" t="str">
        <x:v>模型处理</x:v>
      </x:c>
      <x:c r="W13" s="806" t="str">
        <x:v>Base严格采用硬锚</x:v>
      </x:c>
      <x:c r="X13" s="806" t="str">
        <x:v>Bear/Bull围绕矿山扰动调整</x:v>
      </x:c>
      <x:c r="Y13" s="806" t="str">
        <x:v>不把矿山直接等同一次精炼</x:v>
      </x:c>
      <x:c r="Z13" s="806" t="str"/>
    </x:row>
    <x:row r="14">
      <x:c r="A14" s="902" t="str">
        <x:v>Bear</x:v>
      </x:c>
      <x:c r="B14" s="908" t="n">
        <x:v>2035</x:v>
      </x:c>
      <x:c r="C14" s="910" t="n">
        <x:f>'矿山供给_修复'!M14</x:f>
        <x:v>27.563601161332144</x:v>
      </x:c>
      <x:c r="D14" s="911" t="n">
        <x:f>'主模型假设'!$L$7</x:f>
        <x:v>0.18</x:v>
      </x:c>
      <x:c r="E14" s="912" t="n">
        <x:f>C14*D14*99.5%</x:f>
        <x:v>4.936640967994587</x:v>
      </x:c>
      <x:c r="F14" s="912" t="n">
        <x:f>C14*(1-D14)</x:f>
        <x:v>22.60215295229236</x:v>
      </x:c>
      <x:c r="G14" s="918" t="n">
        <x:v>0.985</x:v>
      </x:c>
      <x:c r="H14" s="910" t="n">
        <x:f>'主模型假设'!$L$8</x:f>
        <x:v>23.5</x:v>
      </x:c>
      <x:c r="I14" s="911" t="n">
        <x:f>'主模型假设'!$B$27</x:f>
        <x:v>0.95</x:v>
      </x:c>
      <x:c r="J14" s="912" t="n">
        <x:f>F14*G14</x:f>
        <x:v>22.263120658007974</x:v>
      </x:c>
      <x:c r="K14" s="912" t="n">
        <x:f>MIN(J14,H14*I14)</x:f>
        <x:v>22.263120658007974</x:v>
      </x:c>
      <x:c r="L14" s="912" t="n">
        <x:f>E14+K14</x:f>
        <x:v>27.199761626002562</x:v>
      </x:c>
      <x:c r="M14" s="910" t="n">
        <x:f>'主模型假设'!$L$9</x:f>
        <x:v>7.39</x:v>
      </x:c>
      <x:c r="N14" s="910" t="n">
        <x:f>L14+M14</x:f>
        <x:v>34.58976162600256</x:v>
      </x:c>
      <x:c r="O14" s="910" t="n">
        <x:f>'需求_统一'!J41</x:f>
        <x:v>33.495823296144955</x:v>
      </x:c>
      <x:c r="P14" s="913" t="n">
        <x:f>N14-O14</x:f>
        <x:v>1.0939383298576075</x:v>
      </x:c>
      <x:c r="Q14" s="913" t="n">
        <x:f>-P14</x:f>
        <x:v>-1.0939383298576075</x:v>
      </x:c>
      <x:c r="R14" s="909"/>
      <x:c r="S14" s="912"/>
      <x:c r="T14" s="898" t="str">
        <x:v>SX-EW + min(精矿潜力, 产能×利用率)</x:v>
      </x:c>
      <x:c r="U14"/>
      <x:c r="V14"/>
      <x:c r="W14"/>
      <x:c r="X14"/>
      <x:c r="Y14"/>
      <x:c r="Z14"/>
    </x:row>
    <x:row r="15">
      <x:c r="A15" s="903" t="str">
        <x:v>Base</x:v>
      </x:c>
      <x:c r="B15" s="908" t="n">
        <x:v>2025</x:v>
      </x:c>
      <x:c r="C15" s="910" t="n">
        <x:f>'矿山供给_修复'!M15</x:f>
        <x:v>23.201</x:v>
      </x:c>
      <x:c r="D15" s="911" t="n">
        <x:f>'主模型假设'!$B$7</x:f>
        <x:v>0.17</x:v>
      </x:c>
      <x:c r="E15" s="912" t="n">
        <x:f>C15*D15*99.5%</x:f>
        <x:v>3.92444915</x:v>
      </x:c>
      <x:c r="F15" s="912" t="n">
        <x:f>C15*(1-D15)</x:f>
        <x:v>19.25683</x:v>
      </x:c>
      <x:c r="G15" s="918" t="n">
        <x:v>0.985</x:v>
      </x:c>
      <x:c r="H15" s="910" t="n">
        <x:f>'主模型假设'!$B$8</x:f>
        <x:v>20.8</x:v>
      </x:c>
      <x:c r="I15" s="911" t="n">
        <x:f>'主模型假设'!$C$27</x:f>
        <x:v>0.93</x:v>
      </x:c>
      <x:c r="J15" s="912" t="n">
        <x:f>F15*G15</x:f>
        <x:v>18.96797755</x:v>
      </x:c>
      <x:c r="K15" s="912" t="n">
        <x:f>MIN(J15,H15*I15)</x:f>
        <x:v>18.96797755</x:v>
      </x:c>
      <x:c r="L15" s="912" t="n">
        <x:f>'主模型假设'!$K$47+(C15-'主模型假设'!$J$47)*98%</x:f>
        <x:v>23.311</x:v>
      </x:c>
      <x:c r="M15" s="910" t="n">
        <x:f>'主模型假设'!$B$9</x:f>
        <x:v>5.345</x:v>
      </x:c>
      <x:c r="N15" s="910" t="n">
        <x:f>L15+M15</x:f>
        <x:v>28.656</x:v>
      </x:c>
      <x:c r="O15" s="910" t="n">
        <x:f>'需求_统一'!J42</x:f>
        <x:v>28.2</x:v>
      </x:c>
      <x:c r="P15" s="913" t="n">
        <x:f>N15-O15</x:f>
        <x:v>0.4559999999999995</x:v>
      </x:c>
      <x:c r="Q15" s="913" t="n">
        <x:f>-P15</x:f>
        <x:v>-0.4559999999999995</x:v>
      </x:c>
      <x:c r="R15" s="909" t="n">
        <x:v>0.469</x:v>
      </x:c>
      <x:c r="S15" s="912" t="n">
        <x:f>P15-R15</x:f>
        <x:v>-0.013000000000000456</x:v>
      </x:c>
      <x:c r="T15" s="898" t="str">
        <x:v>ICSG硬锚；场景仅按矿山偏差做小幅调整</x:v>
      </x:c>
      <x:c r="U15"/>
      <x:c r="V15"/>
      <x:c r="W15"/>
      <x:c r="X15"/>
      <x:c r="Y15"/>
      <x:c r="Z15"/>
    </x:row>
    <x:row r="16">
      <x:c r="A16" s="903" t="str">
        <x:v>Base</x:v>
      </x:c>
      <x:c r="B16" s="908" t="n">
        <x:v>2026</x:v>
      </x:c>
      <x:c r="C16" s="910" t="n">
        <x:f>'矿山供给_修复'!M16</x:f>
        <x:v>23.559</x:v>
      </x:c>
      <x:c r="D16" s="911" t="n">
        <x:f>'主模型假设'!$C$7</x:f>
        <x:v>0.17</x:v>
      </x:c>
      <x:c r="E16" s="912" t="n">
        <x:f>C16*D16*99.5%</x:f>
        <x:v>3.9850048500000006</x:v>
      </x:c>
      <x:c r="F16" s="912" t="n">
        <x:f>C16*(1-D16)</x:f>
        <x:v>19.55397</x:v>
      </x:c>
      <x:c r="G16" s="918" t="n">
        <x:v>0.985</x:v>
      </x:c>
      <x:c r="H16" s="910" t="n">
        <x:f>'主模型假设'!$C$8</x:f>
        <x:v>21</x:v>
      </x:c>
      <x:c r="I16" s="911" t="n">
        <x:f>'主模型假设'!$C$27</x:f>
        <x:v>0.93</x:v>
      </x:c>
      <x:c r="J16" s="912" t="n">
        <x:f>F16*G16</x:f>
        <x:v>19.26066045</x:v>
      </x:c>
      <x:c r="K16" s="912" t="n">
        <x:f>MIN(J16,H16*I16)</x:f>
        <x:v>19.26066045</x:v>
      </x:c>
      <x:c r="L16" s="912" t="n">
        <x:f>'主模型假设'!$K$48+(C16-'主模型假设'!$J$48)*98%</x:f>
        <x:v>23.11568</x:v>
      </x:c>
      <x:c r="M16" s="910" t="n">
        <x:f>'主模型假设'!$C$9</x:f>
        <x:v>5.64432</x:v>
      </x:c>
      <x:c r="N16" s="910" t="n">
        <x:f>L16+M16</x:f>
        <x:v>28.76</x:v>
      </x:c>
      <x:c r="O16" s="910" t="n">
        <x:f>'需求_统一'!J43</x:f>
        <x:v>28.663999999999998</x:v>
      </x:c>
      <x:c r="P16" s="913" t="n">
        <x:f>N16-O16</x:f>
        <x:v>0.09600000000000364</x:v>
      </x:c>
      <x:c r="Q16" s="913" t="n">
        <x:f>-P16</x:f>
        <x:v>-0.09600000000000364</x:v>
      </x:c>
      <x:c r="R16" s="909" t="n">
        <x:v>0.096</x:v>
      </x:c>
      <x:c r="S16" s="912" t="n">
        <x:f>P16-R16</x:f>
        <x:v>3.635980405647388e-15</x:v>
      </x:c>
      <x:c r="T16" s="898" t="str">
        <x:v>ICSG硬锚；场景仅按矿山偏差做小幅调整</x:v>
      </x:c>
      <x:c r="U16"/>
      <x:c r="V16"/>
      <x:c r="W16"/>
      <x:c r="X16"/>
      <x:c r="Y16"/>
      <x:c r="Z16"/>
    </x:row>
    <x:row r="17">
      <x:c r="A17" s="903" t="str">
        <x:v>Base</x:v>
      </x:c>
      <x:c r="B17" s="908" t="n">
        <x:v>2027</x:v>
      </x:c>
      <x:c r="C17" s="910" t="n">
        <x:f>'矿山供给_修复'!M17</x:f>
        <x:v>24.103</x:v>
      </x:c>
      <x:c r="D17" s="911" t="n">
        <x:f>'主模型假设'!$D$7</x:f>
        <x:v>0.17</x:v>
      </x:c>
      <x:c r="E17" s="912" t="n">
        <x:f>C17*D17*99.5%</x:f>
        <x:v>4.07702245</x:v>
      </x:c>
      <x:c r="F17" s="912" t="n">
        <x:f>C17*(1-D17)</x:f>
        <x:v>20.00549</x:v>
      </x:c>
      <x:c r="G17" s="918" t="n">
        <x:v>0.985</x:v>
      </x:c>
      <x:c r="H17" s="910" t="n">
        <x:f>'主模型假设'!$D$8</x:f>
        <x:v>21.2</x:v>
      </x:c>
      <x:c r="I17" s="911" t="n">
        <x:f>'主模型假设'!$C$27</x:f>
        <x:v>0.93</x:v>
      </x:c>
      <x:c r="J17" s="912" t="n">
        <x:f>F17*G17</x:f>
        <x:v>19.70540765</x:v>
      </x:c>
      <x:c r="K17" s="912" t="n">
        <x:f>MIN(J17,H17*I17)</x:f>
        <x:v>19.70540765</x:v>
      </x:c>
      <x:c r="L17" s="912" t="n">
        <x:f>'主模型假设'!$K$49+(C17-'主模型假设'!$J$49)*98%</x:f>
        <x:v>23.64695376</x:v>
      </x:c>
      <x:c r="M17" s="910" t="n">
        <x:f>'主模型假设'!$D$9</x:f>
        <x:v>5.96604624</x:v>
      </x:c>
      <x:c r="N17" s="910" t="n">
        <x:f>L17+M17</x:f>
        <x:v>29.613</x:v>
      </x:c>
      <x:c r="O17" s="910" t="n">
        <x:f>'需求_统一'!J44</x:f>
        <x:v>29.235999999999997</x:v>
      </x:c>
      <x:c r="P17" s="913" t="n">
        <x:f>N17-O17</x:f>
        <x:v>0.37700000000000244</x:v>
      </x:c>
      <x:c r="Q17" s="913" t="n">
        <x:f>-P17</x:f>
        <x:v>-0.37700000000000244</x:v>
      </x:c>
      <x:c r="R17" s="909" t="n">
        <x:v>0.377</x:v>
      </x:c>
      <x:c r="S17" s="912" t="n">
        <x:f>P17-R17</x:f>
        <x:v>2.4424906541753444e-15</x:v>
      </x:c>
      <x:c r="T17" s="898" t="str">
        <x:v>ICSG硬锚；场景仅按矿山偏差做小幅调整</x:v>
      </x:c>
      <x:c r="U17"/>
      <x:c r="V17"/>
      <x:c r="W17"/>
      <x:c r="X17"/>
      <x:c r="Y17"/>
      <x:c r="Z17"/>
    </x:row>
    <x:row r="18">
      <x:c r="A18" s="903" t="str">
        <x:v>Base</x:v>
      </x:c>
      <x:c r="B18" s="908" t="n">
        <x:v>2028</x:v>
      </x:c>
      <x:c r="C18" s="910" t="n">
        <x:f>'矿山供给_修复'!M18</x:f>
        <x:v>24.574079350119998</x:v>
      </x:c>
      <x:c r="D18" s="911" t="n">
        <x:f>'主模型假设'!$E$7</x:f>
        <x:v>0.172</x:v>
      </x:c>
      <x:c r="E18" s="912" t="n">
        <x:f>C18*D18*99.5%</x:f>
        <x:v>4.2056079399795365</x:v>
      </x:c>
      <x:c r="F18" s="912" t="n">
        <x:f>C18*(1-D18)</x:f>
        <x:v>20.34733770189936</x:v>
      </x:c>
      <x:c r="G18" s="918" t="n">
        <x:v>0.985</x:v>
      </x:c>
      <x:c r="H18" s="910" t="n">
        <x:f>'主模型假设'!$E$8</x:f>
        <x:v>21.4</x:v>
      </x:c>
      <x:c r="I18" s="911" t="n">
        <x:f>'主模型假设'!$C$27</x:f>
        <x:v>0.93</x:v>
      </x:c>
      <x:c r="J18" s="912" t="n">
        <x:f>F18*G18</x:f>
        <x:v>20.042127636370868</x:v>
      </x:c>
      <x:c r="K18" s="912" t="n">
        <x:f>MIN(J18,H18*I18)</x:f>
        <x:v>19.902</x:v>
      </x:c>
      <x:c r="L18" s="912" t="n">
        <x:f>E18+K18</x:f>
        <x:v>24.107607939979538</x:v>
      </x:c>
      <x:c r="M18" s="910" t="n">
        <x:f>'主模型假设'!$E$9</x:f>
        <x:v>6.1278248428</x:v>
      </x:c>
      <x:c r="N18" s="910" t="n">
        <x:f>L18+M18</x:f>
        <x:v>30.235432782779537</x:v>
      </x:c>
      <x:c r="O18" s="910" t="n">
        <x:f>'需求_统一'!J45</x:f>
        <x:v>30.146228538449844</x:v>
      </x:c>
      <x:c r="P18" s="913" t="n">
        <x:f>N18-O18</x:f>
        <x:v>0.08920424432969298</x:v>
      </x:c>
      <x:c r="Q18" s="913" t="n">
        <x:f>-P18</x:f>
        <x:v>-0.08920424432969298</x:v>
      </x:c>
      <x:c r="R18" s="909" t="n">
        <x:v>0.41144567083663475</x:v>
      </x:c>
      <x:c r="S18" s="912" t="n">
        <x:f>P18-R18</x:f>
        <x:v>-0.32224142650694176</x:v>
      </x:c>
      <x:c r="T18" s="898" t="str">
        <x:v>SX-EW + min(精矿潜力, 产能×利用率)</x:v>
      </x:c>
      <x:c r="U18"/>
      <x:c r="V18"/>
      <x:c r="W18"/>
      <x:c r="X18"/>
      <x:c r="Y18"/>
      <x:c r="Z18"/>
    </x:row>
    <x:row r="19">
      <x:c r="A19" s="903" t="str">
        <x:v>Base</x:v>
      </x:c>
      <x:c r="B19" s="908" t="n">
        <x:v>2029</x:v>
      </x:c>
      <x:c r="C19" s="910" t="n">
        <x:f>'矿山供给_修复'!M19</x:f>
        <x:v>24.946581659660005</x:v>
      </x:c>
      <x:c r="D19" s="911" t="n">
        <x:f>'主模型假设'!$F$7</x:f>
        <x:v>0.174</x:v>
      </x:c>
      <x:c r="E19" s="912" t="n">
        <x:f>C19*D19*99.5%</x:f>
        <x:v>4.319001682736936</x:v>
      </x:c>
      <x:c r="F19" s="912" t="n">
        <x:f>C19*(1-D19)</x:f>
        <x:v>20.605876450879165</x:v>
      </x:c>
      <x:c r="G19" s="918" t="n">
        <x:v>0.985</x:v>
      </x:c>
      <x:c r="H19" s="910" t="n">
        <x:f>'主模型假设'!$F$8</x:f>
        <x:v>21.7</x:v>
      </x:c>
      <x:c r="I19" s="911" t="n">
        <x:f>'主模型假设'!$C$27</x:f>
        <x:v>0.93</x:v>
      </x:c>
      <x:c r="J19" s="912" t="n">
        <x:f>F19*G19</x:f>
        <x:v>20.296788304115978</x:v>
      </x:c>
      <x:c r="K19" s="912" t="n">
        <x:f>MIN(J19,H19*I19)</x:f>
        <x:v>20.181</x:v>
      </x:c>
      <x:c r="L19" s="912" t="n">
        <x:f>E19+K19</x:f>
        <x:v>24.500001682736936</x:v>
      </x:c>
      <x:c r="M19" s="910" t="n">
        <x:f>'主模型假设'!$F$9</x:f>
        <x:v>6.2939903235</x:v>
      </x:c>
      <x:c r="N19" s="910" t="n">
        <x:f>L19+M19</x:f>
        <x:v>30.793992006236937</x:v>
      </x:c>
      <x:c r="O19" s="910" t="n">
        <x:f>'需求_统一'!J46</x:f>
        <x:v>31.05537587284664</x:v>
      </x:c>
      <x:c r="P19" s="913" t="n">
        <x:f>N19-O19</x:f>
        <x:v>-0.2613838666097017</x:v>
      </x:c>
      <x:c r="Q19" s="913" t="n">
        <x:f>-P19</x:f>
        <x:v>0.2613838666097017</x:v>
      </x:c>
      <x:c r="R19" s="909" t="n">
        <x:v>0.2947584508853929</x:v>
      </x:c>
      <x:c r="S19" s="912" t="n">
        <x:f>P19-R19</x:f>
        <x:v>-0.5561423174950946</x:v>
      </x:c>
      <x:c r="T19" s="898" t="str">
        <x:v>SX-EW + min(精矿潜力, 产能×利用率)</x:v>
      </x:c>
      <x:c r="U19"/>
      <x:c r="V19"/>
      <x:c r="W19"/>
      <x:c r="X19"/>
      <x:c r="Y19"/>
      <x:c r="Z19"/>
    </x:row>
    <x:row r="20">
      <x:c r="A20" s="903" t="str">
        <x:v>Base</x:v>
      </x:c>
      <x:c r="B20" s="908" t="n">
        <x:v>2030</x:v>
      </x:c>
      <x:c r="C20" s="910" t="n">
        <x:f>'矿山供给_修复'!M20</x:f>
        <x:v>25.230048184883753</x:v>
      </x:c>
      <x:c r="D20" s="911" t="n">
        <x:f>'主模型假设'!$G$7</x:f>
        <x:v>0.176</x:v>
      </x:c>
      <x:c r="E20" s="912" t="n">
        <x:f>C20*D20*99.5%</x:f>
        <x:v>4.418286038136842</x:v>
      </x:c>
      <x:c r="F20" s="912" t="n">
        <x:f>C20*(1-D20)</x:f>
        <x:v>20.789559704344214</x:v>
      </x:c>
      <x:c r="G20" s="918" t="n">
        <x:v>0.985</x:v>
      </x:c>
      <x:c r="H20" s="910" t="n">
        <x:f>'主模型假设'!$G$8</x:f>
        <x:v>22</x:v>
      </x:c>
      <x:c r="I20" s="911" t="n">
        <x:f>'主模型假设'!$C$27</x:f>
        <x:v>0.93</x:v>
      </x:c>
      <x:c r="J20" s="912" t="n">
        <x:f>F20*G20</x:f>
        <x:v>20.47771630877905</x:v>
      </x:c>
      <x:c r="K20" s="912" t="n">
        <x:f>MIN(J20,H20*I20)</x:f>
        <x:v>20.46</x:v>
      </x:c>
      <x:c r="L20" s="912" t="n">
        <x:f>E20+K20</x:f>
        <x:v>24.878286038136842</x:v>
      </x:c>
      <x:c r="M20" s="910" t="n">
        <x:f>'主模型假设'!$G$9</x:f>
        <x:v>6.4646616391</x:v>
      </x:c>
      <x:c r="N20" s="910" t="n">
        <x:f>L20+M20</x:f>
        <x:v>31.342947677236843</x:v>
      </x:c>
      <x:c r="O20" s="910" t="n">
        <x:f>'需求_统一'!J47</x:f>
        <x:v>31.9425113354962</x:v>
      </x:c>
      <x:c r="P20" s="913" t="n">
        <x:f>N20-O20</x:f>
        <x:v>-0.5995636582593562</x:v>
      </x:c>
      <x:c r="Q20" s="913" t="n">
        <x:f>-P20</x:f>
        <x:v>0.5995636582593562</x:v>
      </x:c>
      <x:c r="R20" s="909" t="n">
        <x:v>0.07004309</x:v>
      </x:c>
      <x:c r="S20" s="912" t="n">
        <x:f>P20-R20</x:f>
        <x:v>-0.6696067482593562</x:v>
      </x:c>
      <x:c r="T20" s="898" t="str">
        <x:v>SX-EW + min(精矿潜力, 产能×利用率)</x:v>
      </x:c>
      <x:c r="U20"/>
      <x:c r="V20"/>
      <x:c r="W20"/>
      <x:c r="X20"/>
      <x:c r="Y20"/>
      <x:c r="Z20"/>
    </x:row>
    <x:row r="21">
      <x:c r="A21" s="903" t="str">
        <x:v>Base</x:v>
      </x:c>
      <x:c r="B21" s="908" t="n">
        <x:v>2031</x:v>
      </x:c>
      <x:c r="C21" s="910" t="n">
        <x:f>'矿山供给_修复'!M21</x:f>
        <x:v>25.480561212230946</x:v>
      </x:c>
      <x:c r="D21" s="911" t="n">
        <x:f>'主模型假设'!$H$7</x:f>
        <x:v>0.177</x:v>
      </x:c>
      <x:c r="E21" s="912" t="n">
        <x:f>C21*D21*99.5%</x:f>
        <x:v>4.487509037892052</x:v>
      </x:c>
      <x:c r="F21" s="912" t="n">
        <x:f>C21*(1-D21)</x:f>
        <x:v>20.970501877666067</x:v>
      </x:c>
      <x:c r="G21" s="918" t="n">
        <x:v>0.985</x:v>
      </x:c>
      <x:c r="H21" s="910" t="n">
        <x:f>'主模型假设'!$H$8</x:f>
        <x:v>22.3</x:v>
      </x:c>
      <x:c r="I21" s="911" t="n">
        <x:f>'主模型假设'!$C$27</x:f>
        <x:v>0.93</x:v>
      </x:c>
      <x:c r="J21" s="912" t="n">
        <x:f>F21*G21</x:f>
        <x:v>20.655944349501077</x:v>
      </x:c>
      <x:c r="K21" s="912" t="n">
        <x:f>MIN(J21,H21*I21)</x:f>
        <x:v>20.655944349501077</x:v>
      </x:c>
      <x:c r="L21" s="912" t="n">
        <x:f>E21+K21</x:f>
        <x:v>25.14345338739313</x:v>
      </x:c>
      <x:c r="M21" s="910" t="n">
        <x:f>'主模型假设'!$H$9</x:f>
        <x:v>6.6399609723</x:v>
      </x:c>
      <x:c r="N21" s="910" t="n">
        <x:f>L21+M21</x:f>
        <x:v>31.78341435969313</x:v>
      </x:c>
      <x:c r="O21" s="910" t="n">
        <x:f>'需求_统一'!J48</x:f>
        <x:v>32.647481784697675</x:v>
      </x:c>
      <x:c r="P21" s="913" t="n">
        <x:f>N21-O21</x:f>
        <x:v>-0.8640674250045457</x:v>
      </x:c>
      <x:c r="Q21" s="913" t="n">
        <x:f>-P21</x:f>
        <x:v>0.8640674250045457</x:v>
      </x:c>
      <x:c r="R21" s="909" t="n">
        <x:v>-0.21911499</x:v>
      </x:c>
      <x:c r="S21" s="912" t="n">
        <x:f>P21-R21</x:f>
        <x:v>-0.6449524350045457</x:v>
      </x:c>
      <x:c r="T21" s="898" t="str">
        <x:v>SX-EW + min(精矿潜力, 产能×利用率)</x:v>
      </x:c>
      <x:c r="U21"/>
      <x:c r="V21"/>
      <x:c r="W21"/>
      <x:c r="X21"/>
      <x:c r="Y21"/>
      <x:c r="Z21"/>
    </x:row>
    <x:row r="22">
      <x:c r="A22" s="903" t="str">
        <x:v>Base</x:v>
      </x:c>
      <x:c r="B22" s="908" t="n">
        <x:v>2032</x:v>
      </x:c>
      <x:c r="C22" s="910" t="n">
        <x:f>'矿山供给_修复'!M22</x:f>
        <x:v>25.766954043839732</x:v>
      </x:c>
      <x:c r="D22" s="911" t="n">
        <x:f>'主模型假设'!$I$7</x:f>
        <x:v>0.178</x:v>
      </x:c>
      <x:c r="E22" s="912" t="n">
        <x:f>C22*D22*99.5%</x:f>
        <x:v>4.563585230704454</x:v>
      </x:c>
      <x:c r="F22" s="912" t="n">
        <x:f>C22*(1-D22)</x:f>
        <x:v>21.18043622403626</x:v>
      </x:c>
      <x:c r="G22" s="918" t="n">
        <x:v>0.985</x:v>
      </x:c>
      <x:c r="H22" s="910" t="n">
        <x:f>'主模型假设'!$I$8</x:f>
        <x:v>22.6</x:v>
      </x:c>
      <x:c r="I22" s="911" t="n">
        <x:f>'主模型假设'!$C$27</x:f>
        <x:v>0.93</x:v>
      </x:c>
      <x:c r="J22" s="912" t="n">
        <x:f>F22*G22</x:f>
        <x:v>20.862729680675717</x:v>
      </x:c>
      <x:c r="K22" s="912" t="n">
        <x:f>MIN(J22,H22*I22)</x:f>
        <x:v>20.862729680675717</x:v>
      </x:c>
      <x:c r="L22" s="912" t="n">
        <x:f>E22+K22</x:f>
        <x:v>25.42631491138017</x:v>
      </x:c>
      <x:c r="M22" s="910" t="n">
        <x:f>'主模型假设'!$I$9</x:f>
        <x:v>6.820013819</x:v>
      </x:c>
      <x:c r="N22" s="910" t="n">
        <x:f>L22+M22</x:f>
        <x:v>32.24632873038017</x:v>
      </x:c>
      <x:c r="O22" s="910" t="n">
        <x:f>'需求_统一'!J49</x:f>
        <x:v>33.3490891373259</x:v>
      </x:c>
      <x:c r="P22" s="913" t="n">
        <x:f>N22-O22</x:f>
        <x:v>-1.1027604069457269</x:v>
      </x:c>
      <x:c r="Q22" s="913" t="n">
        <x:f>-P22</x:f>
        <x:v>1.1027604069457269</x:v>
      </x:c>
      <x:c r="R22" s="909" t="n">
        <x:v>-0.45715242</x:v>
      </x:c>
      <x:c r="S22" s="912" t="n">
        <x:f>P22-R22</x:f>
        <x:v>-0.6456079869457269</x:v>
      </x:c>
      <x:c r="T22" s="898" t="str">
        <x:v>SX-EW + min(精矿潜力, 产能×利用率)</x:v>
      </x:c>
      <x:c r="U22"/>
      <x:c r="V22"/>
      <x:c r="W22"/>
      <x:c r="X22"/>
      <x:c r="Y22"/>
      <x:c r="Z22"/>
    </x:row>
    <x:row r="23">
      <x:c r="A23" s="903" t="str">
        <x:v>Base</x:v>
      </x:c>
      <x:c r="B23" s="908" t="n">
        <x:v>2033</x:v>
      </x:c>
      <x:c r="C23" s="910" t="n">
        <x:f>'矿山供给_修复'!M23</x:f>
        <x:v>25.991660983141237</x:v>
      </x:c>
      <x:c r="D23" s="911" t="n">
        <x:f>'主模型假设'!$J$7</x:f>
        <x:v>0.179</x:v>
      </x:c>
      <x:c r="E23" s="912" t="n">
        <x:f>C23*D23*99.5%</x:f>
        <x:v>4.62924477940237</x:v>
      </x:c>
      <x:c r="F23" s="912" t="n">
        <x:f>C23*(1-D23)</x:f>
        <x:v>21.339153667158953</x:v>
      </x:c>
      <x:c r="G23" s="918" t="n">
        <x:v>0.985</x:v>
      </x:c>
      <x:c r="H23" s="910" t="n">
        <x:f>'主模型假设'!$J$8</x:f>
        <x:v>22.9</x:v>
      </x:c>
      <x:c r="I23" s="911" t="n">
        <x:f>'主模型假设'!$C$27</x:f>
        <x:v>0.93</x:v>
      </x:c>
      <x:c r="J23" s="912" t="n">
        <x:f>F23*G23</x:f>
        <x:v>21.01906636215157</x:v>
      </x:c>
      <x:c r="K23" s="912" t="n">
        <x:f>MIN(J23,H23*I23)</x:f>
        <x:v>21.01906636215157</x:v>
      </x:c>
      <x:c r="L23" s="912" t="n">
        <x:f>E23+K23</x:f>
        <x:v>25.64831114155394</x:v>
      </x:c>
      <x:c r="M23" s="910" t="n">
        <x:f>'主模型假设'!$J$9</x:f>
        <x:v>7.004949078</x:v>
      </x:c>
      <x:c r="N23" s="910" t="n">
        <x:f>L23+M23</x:f>
        <x:v>32.65326021955394</x:v>
      </x:c>
      <x:c r="O23" s="910" t="n">
        <x:f>'需求_统一'!J50</x:f>
        <x:v>34.02170232814514</x:v>
      </x:c>
      <x:c r="P23" s="913" t="n">
        <x:f>N23-O23</x:f>
        <x:v>-1.3684421085911964</x:v>
      </x:c>
      <x:c r="Q23" s="913" t="n">
        <x:f>-P23</x:f>
        <x:v>1.3684421085911964</x:v>
      </x:c>
      <x:c r="R23" s="909" t="n">
        <x:v>-0.77364836</x:v>
      </x:c>
      <x:c r="S23" s="912" t="n">
        <x:f>P23-R23</x:f>
        <x:v>-0.5947937485911964</x:v>
      </x:c>
      <x:c r="T23" s="898" t="str">
        <x:v>SX-EW + min(精矿潜力, 产能×利用率)</x:v>
      </x:c>
      <x:c r="U23"/>
      <x:c r="V23"/>
      <x:c r="W23"/>
      <x:c r="X23"/>
      <x:c r="Y23"/>
      <x:c r="Z23"/>
    </x:row>
    <x:row r="24">
      <x:c r="A24" s="903" t="str">
        <x:v>Base</x:v>
      </x:c>
      <x:c r="B24" s="908" t="n">
        <x:v>2034</x:v>
      </x:c>
      <x:c r="C24" s="910" t="n">
        <x:f>'矿山供给_修复'!M24</x:f>
        <x:v>26.123617318522616</x:v>
      </x:c>
      <x:c r="D24" s="911" t="n">
        <x:f>'主模型假设'!$K$7</x:f>
        <x:v>0.18</x:v>
      </x:c>
      <x:c r="E24" s="912" t="n">
        <x:f>C24*D24*99.5%</x:f>
        <x:v>4.678739861747401</x:v>
      </x:c>
      <x:c r="F24" s="912" t="n">
        <x:f>C24*(1-D24)</x:f>
        <x:v>21.421366201188548</x:v>
      </x:c>
      <x:c r="G24" s="918" t="n">
        <x:v>0.985</x:v>
      </x:c>
      <x:c r="H24" s="910" t="n">
        <x:f>'主模型假设'!$K$8</x:f>
        <x:v>23.2</x:v>
      </x:c>
      <x:c r="I24" s="911" t="n">
        <x:f>'主模型假设'!$C$27</x:f>
        <x:v>0.93</x:v>
      </x:c>
      <x:c r="J24" s="912" t="n">
        <x:f>F24*G24</x:f>
        <x:v>21.10004570817072</x:v>
      </x:c>
      <x:c r="K24" s="912" t="n">
        <x:f>MIN(J24,H24*I24)</x:f>
        <x:v>21.10004570817072</x:v>
      </x:c>
      <x:c r="L24" s="912" t="n">
        <x:f>E24+K24</x:f>
        <x:v>25.77878556991812</x:v>
      </x:c>
      <x:c r="M24" s="910" t="n">
        <x:f>'主模型假设'!$K$9</x:f>
        <x:v>7.1948991436</x:v>
      </x:c>
      <x:c r="N24" s="910" t="n">
        <x:f>L24+M24</x:f>
        <x:v>32.97368471351812</x:v>
      </x:c>
      <x:c r="O24" s="910" t="n">
        <x:f>'需求_统一'!J51</x:f>
        <x:v>34.664373522451776</x:v>
      </x:c>
      <x:c r="P24" s="913" t="n">
        <x:f>N24-O24</x:f>
        <x:v>-1.6906888089336576</x:v>
      </x:c>
      <x:c r="Q24" s="913" t="n">
        <x:f>-P24</x:f>
        <x:v>1.6906888089336576</x:v>
      </x:c>
      <x:c r="R24" s="909" t="n">
        <x:v>-1.16676596</x:v>
      </x:c>
      <x:c r="S24" s="912" t="n">
        <x:f>P24-R24</x:f>
        <x:v>-0.5239228489336576</x:v>
      </x:c>
      <x:c r="T24" s="898" t="str">
        <x:v>SX-EW + min(精矿潜力, 产能×利用率)</x:v>
      </x:c>
      <x:c r="U24"/>
      <x:c r="V24"/>
      <x:c r="W24"/>
      <x:c r="X24"/>
      <x:c r="Y24"/>
      <x:c r="Z24"/>
    </x:row>
    <x:row r="25">
      <x:c r="A25" s="903" t="str">
        <x:v>Base</x:v>
      </x:c>
      <x:c r="B25" s="908" t="n">
        <x:v>2035</x:v>
      </x:c>
      <x:c r="C25" s="910" t="n">
        <x:f>'矿山供给_修复'!M25</x:f>
        <x:v>26.20875930871523</x:v>
      </x:c>
      <x:c r="D25" s="911" t="n">
        <x:f>'主模型假设'!$L$7</x:f>
        <x:v>0.18</x:v>
      </x:c>
      <x:c r="E25" s="912" t="n">
        <x:f>C25*D25*99.5%</x:f>
        <x:v>4.693988792190898</x:v>
      </x:c>
      <x:c r="F25" s="912" t="n">
        <x:f>C25*(1-D25)</x:f>
        <x:v>21.49118263314649</x:v>
      </x:c>
      <x:c r="G25" s="918" t="n">
        <x:v>0.985</x:v>
      </x:c>
      <x:c r="H25" s="910" t="n">
        <x:f>'主模型假设'!$L$8</x:f>
        <x:v>23.5</x:v>
      </x:c>
      <x:c r="I25" s="911" t="n">
        <x:f>'主模型假设'!$C$27</x:f>
        <x:v>0.93</x:v>
      </x:c>
      <x:c r="J25" s="912" t="n">
        <x:f>F25*G25</x:f>
        <x:v>21.16881489364929</x:v>
      </x:c>
      <x:c r="K25" s="912" t="n">
        <x:f>MIN(J25,H25*I25)</x:f>
        <x:v>21.16881489364929</x:v>
      </x:c>
      <x:c r="L25" s="912" t="n">
        <x:f>E25+K25</x:f>
        <x:v>25.862803685840188</x:v>
      </x:c>
      <x:c r="M25" s="910" t="n">
        <x:f>'主模型假设'!$L$9</x:f>
        <x:v>7.39</x:v>
      </x:c>
      <x:c r="N25" s="910" t="n">
        <x:f>L25+M25</x:f>
        <x:v>33.252803685840185</x:v>
      </x:c>
      <x:c r="O25" s="910" t="n">
        <x:f>'需求_统一'!J52</x:f>
        <x:v>35.308753787639596</x:v>
      </x:c>
      <x:c r="P25" s="913" t="n">
        <x:f>N25-O25</x:f>
        <x:v>-2.055950101799411</x:v>
      </x:c>
      <x:c r="Q25" s="913" t="n">
        <x:f>-P25</x:f>
        <x:v>2.055950101799411</x:v>
      </x:c>
      <x:c r="R25" s="909" t="n">
        <x:v>-1.58835104</x:v>
      </x:c>
      <x:c r="S25" s="912" t="n">
        <x:f>P25-R25</x:f>
        <x:v>-0.4675990617994108</x:v>
      </x:c>
      <x:c r="T25" s="898" t="str">
        <x:v>SX-EW + min(精矿潜力, 产能×利用率)</x:v>
      </x:c>
      <x:c r="U25"/>
      <x:c r="V25"/>
      <x:c r="W25"/>
      <x:c r="X25"/>
      <x:c r="Y25"/>
      <x:c r="Z25"/>
    </x:row>
    <x:row r="26">
      <x:c r="A26" s="904" t="str">
        <x:v>Bull</x:v>
      </x:c>
      <x:c r="B26" s="908" t="n">
        <x:v>2025</x:v>
      </x:c>
      <x:c r="C26" s="910" t="n">
        <x:f>'矿山供给_修复'!M26</x:f>
        <x:v>23.201</x:v>
      </x:c>
      <x:c r="D26" s="911" t="n">
        <x:f>'主模型假设'!$B$7</x:f>
        <x:v>0.17</x:v>
      </x:c>
      <x:c r="E26" s="912" t="n">
        <x:f>C26*D26*99.5%</x:f>
        <x:v>3.92444915</x:v>
      </x:c>
      <x:c r="F26" s="912" t="n">
        <x:f>C26*(1-D26)</x:f>
        <x:v>19.25683</x:v>
      </x:c>
      <x:c r="G26" s="918" t="n">
        <x:v>0.985</x:v>
      </x:c>
      <x:c r="H26" s="910" t="n">
        <x:f>'主模型假设'!$B$8</x:f>
        <x:v>20.8</x:v>
      </x:c>
      <x:c r="I26" s="911" t="n">
        <x:f>'主模型假设'!$D$27</x:f>
        <x:v>0.9</x:v>
      </x:c>
      <x:c r="J26" s="912" t="n">
        <x:f>F26*G26</x:f>
        <x:v>18.96797755</x:v>
      </x:c>
      <x:c r="K26" s="912" t="n">
        <x:f>MIN(J26,H26*I26)</x:f>
        <x:v>18.720000000000002</x:v>
      </x:c>
      <x:c r="L26" s="912" t="n">
        <x:f>'主模型假设'!$K$47+(C26-'主模型假设'!$J$47)*98%</x:f>
        <x:v>23.311</x:v>
      </x:c>
      <x:c r="M26" s="910" t="n">
        <x:f>'主模型假设'!$B$9</x:f>
        <x:v>5.345</x:v>
      </x:c>
      <x:c r="N26" s="910" t="n">
        <x:f>L26+M26</x:f>
        <x:v>28.656</x:v>
      </x:c>
      <x:c r="O26" s="910" t="n">
        <x:f>'需求_统一'!J53</x:f>
        <x:v>28.2</x:v>
      </x:c>
      <x:c r="P26" s="913" t="n">
        <x:f>N26-O26</x:f>
        <x:v>0.4559999999999995</x:v>
      </x:c>
      <x:c r="Q26" s="913" t="n">
        <x:f>-P26</x:f>
        <x:v>-0.4559999999999995</x:v>
      </x:c>
      <x:c r="R26" s="909"/>
      <x:c r="S26" s="912"/>
      <x:c r="T26" s="898" t="str">
        <x:v>ICSG硬锚；场景仅按矿山偏差做小幅调整</x:v>
      </x:c>
      <x:c r="U26"/>
      <x:c r="V26"/>
      <x:c r="W26"/>
      <x:c r="X26"/>
      <x:c r="Y26"/>
      <x:c r="Z26"/>
    </x:row>
    <x:row r="27">
      <x:c r="A27" s="904" t="str">
        <x:v>Bull</x:v>
      </x:c>
      <x:c r="B27" s="908" t="n">
        <x:v>2026</x:v>
      </x:c>
      <x:c r="C27" s="910" t="n">
        <x:f>'矿山供给_修复'!M27</x:f>
        <x:v>23.370528</x:v>
      </x:c>
      <x:c r="D27" s="911" t="n">
        <x:f>'主模型假设'!$C$7</x:f>
        <x:v>0.17</x:v>
      </x:c>
      <x:c r="E27" s="912" t="n">
        <x:f>C27*D27*99.5%</x:f>
        <x:v>3.9531248112000004</x:v>
      </x:c>
      <x:c r="F27" s="912" t="n">
        <x:f>C27*(1-D27)</x:f>
        <x:v>19.39753824</x:v>
      </x:c>
      <x:c r="G27" s="918" t="n">
        <x:v>0.985</x:v>
      </x:c>
      <x:c r="H27" s="910" t="n">
        <x:f>'主模型假设'!$C$8</x:f>
        <x:v>21</x:v>
      </x:c>
      <x:c r="I27" s="911" t="n">
        <x:f>'主模型假设'!$D$27</x:f>
        <x:v>0.9</x:v>
      </x:c>
      <x:c r="J27" s="912" t="n">
        <x:f>F27*G27</x:f>
        <x:v>19.1065751664</x:v>
      </x:c>
      <x:c r="K27" s="912" t="n">
        <x:f>MIN(J27,H27*I27)</x:f>
        <x:v>18.900000000000002</x:v>
      </x:c>
      <x:c r="L27" s="912" t="n">
        <x:f>'主模型假设'!$K$48+(C27-'主模型假设'!$J$48)*98%</x:f>
        <x:v>22.93097744</x:v>
      </x:c>
      <x:c r="M27" s="910" t="n">
        <x:f>'主模型假设'!$C$9</x:f>
        <x:v>5.64432</x:v>
      </x:c>
      <x:c r="N27" s="910" t="n">
        <x:f>L27+M27</x:f>
        <x:v>28.57529744</x:v>
      </x:c>
      <x:c r="O27" s="910" t="n">
        <x:f>'需求_统一'!J54</x:f>
        <x:v>28.79567847893648</x:v>
      </x:c>
      <x:c r="P27" s="913" t="n">
        <x:f>N27-O27</x:f>
        <x:v>-0.22038103893648042</x:v>
      </x:c>
      <x:c r="Q27" s="913" t="n">
        <x:f>-P27</x:f>
        <x:v>0.22038103893648042</x:v>
      </x:c>
      <x:c r="R27" s="909"/>
      <x:c r="S27" s="912"/>
      <x:c r="T27" s="898" t="str">
        <x:v>ICSG硬锚；场景仅按矿山偏差做小幅调整</x:v>
      </x:c>
      <x:c r="U27"/>
      <x:c r="V27"/>
      <x:c r="W27"/>
      <x:c r="X27"/>
      <x:c r="Y27"/>
      <x:c r="Z27"/>
    </x:row>
    <x:row r="28">
      <x:c r="A28" s="904" t="str">
        <x:v>Bull</x:v>
      </x:c>
      <x:c r="B28" s="908" t="n">
        <x:v>2027</x:v>
      </x:c>
      <x:c r="C28" s="910" t="n">
        <x:f>'矿山供给_修复'!M28</x:f>
        <x:v>23.813764000000003</x:v>
      </x:c>
      <x:c r="D28" s="911" t="n">
        <x:f>'主模型假设'!$D$7</x:f>
        <x:v>0.17</x:v>
      </x:c>
      <x:c r="E28" s="912" t="n">
        <x:f>C28*D28*99.5%</x:f>
        <x:v>4.028098180600001</x:v>
      </x:c>
      <x:c r="F28" s="912" t="n">
        <x:f>C28*(1-D28)</x:f>
        <x:v>19.765424120000002</x:v>
      </x:c>
      <x:c r="G28" s="918" t="n">
        <x:v>0.985</x:v>
      </x:c>
      <x:c r="H28" s="910" t="n">
        <x:f>'主模型假设'!$D$8</x:f>
        <x:v>21.2</x:v>
      </x:c>
      <x:c r="I28" s="911" t="n">
        <x:f>'主模型假设'!$D$27</x:f>
        <x:v>0.9</x:v>
      </x:c>
      <x:c r="J28" s="912" t="n">
        <x:f>F28*G28</x:f>
        <x:v>19.4689427582</x:v>
      </x:c>
      <x:c r="K28" s="912" t="n">
        <x:f>MIN(J28,H28*I28)</x:f>
        <x:v>19.08</x:v>
      </x:c>
      <x:c r="L28" s="912" t="n">
        <x:f>'主模型假设'!$K$49+(C28-'主模型假设'!$J$49)*98%</x:f>
        <x:v>23.36350248</x:v>
      </x:c>
      <x:c r="M28" s="910" t="n">
        <x:f>'主模型假设'!$D$9</x:f>
        <x:v>5.96604624</x:v>
      </x:c>
      <x:c r="N28" s="910" t="n">
        <x:f>L28+M28</x:f>
        <x:v>29.329548720000002</x:v>
      </x:c>
      <x:c r="O28" s="910" t="n">
        <x:f>'需求_统一'!J55</x:f>
        <x:v>29.50911190026835</x:v>
      </x:c>
      <x:c r="P28" s="913" t="n">
        <x:f>N28-O28</x:f>
        <x:v>-0.1795631802683495</x:v>
      </x:c>
      <x:c r="Q28" s="913" t="n">
        <x:f>-P28</x:f>
        <x:v>0.1795631802683495</x:v>
      </x:c>
      <x:c r="R28" s="909"/>
      <x:c r="S28" s="912"/>
      <x:c r="T28" s="898" t="str">
        <x:v>ICSG硬锚；场景仅按矿山偏差做小幅调整</x:v>
      </x:c>
      <x:c r="U28"/>
      <x:c r="V28"/>
      <x:c r="W28"/>
      <x:c r="X28"/>
      <x:c r="Y28"/>
      <x:c r="Z28"/>
    </x:row>
    <x:row r="29">
      <x:c r="A29" s="904" t="str">
        <x:v>Bull</x:v>
      </x:c>
      <x:c r="B29" s="908" t="n">
        <x:v>2028</x:v>
      </x:c>
      <x:c r="C29" s="910" t="n">
        <x:f>'矿山供给_修复'!M29</x:f>
        <x:v>23.913950920090002</x:v>
      </x:c>
      <x:c r="D29" s="911" t="n">
        <x:f>'主模型假设'!$E$7</x:f>
        <x:v>0.172</x:v>
      </x:c>
      <x:c r="E29" s="912" t="n">
        <x:f>C29*D29*99.5%</x:f>
        <x:v>4.092633560464202</x:v>
      </x:c>
      <x:c r="F29" s="912" t="n">
        <x:f>C29*(1-D29)</x:f>
        <x:v>19.800751361834525</x:v>
      </x:c>
      <x:c r="G29" s="918" t="n">
        <x:v>0.985</x:v>
      </x:c>
      <x:c r="H29" s="910" t="n">
        <x:f>'主模型假设'!$E$8</x:f>
        <x:v>21.4</x:v>
      </x:c>
      <x:c r="I29" s="911" t="n">
        <x:f>'主模型假设'!$D$27</x:f>
        <x:v>0.9</x:v>
      </x:c>
      <x:c r="J29" s="912" t="n">
        <x:f>F29*G29</x:f>
        <x:v>19.503740091407007</x:v>
      </x:c>
      <x:c r="K29" s="912" t="n">
        <x:f>MIN(J29,H29*I29)</x:f>
        <x:v>19.259999999999998</x:v>
      </x:c>
      <x:c r="L29" s="912" t="n">
        <x:f>E29+K29</x:f>
        <x:v>23.3526335604642</x:v>
      </x:c>
      <x:c r="M29" s="910" t="n">
        <x:f>'主模型假设'!$E$9</x:f>
        <x:v>6.1278248428</x:v>
      </x:c>
      <x:c r="N29" s="910" t="n">
        <x:f>L29+M29</x:f>
        <x:v>29.480458403264198</x:v>
      </x:c>
      <x:c r="O29" s="910" t="n">
        <x:f>'需求_统一'!J56</x:f>
        <x:v>30.575146966069763</x:v>
      </x:c>
      <x:c r="P29" s="913" t="n">
        <x:f>N29-O29</x:f>
        <x:v>-1.0946885628055654</x:v>
      </x:c>
      <x:c r="Q29" s="913" t="n">
        <x:f>-P29</x:f>
        <x:v>1.0946885628055654</x:v>
      </x:c>
      <x:c r="R29" s="909"/>
      <x:c r="S29" s="912"/>
      <x:c r="T29" s="898" t="str">
        <x:v>SX-EW + min(精矿潜力, 产能×利用率)</x:v>
      </x:c>
      <x:c r="U29"/>
      <x:c r="V29"/>
      <x:c r="W29"/>
      <x:c r="X29"/>
      <x:c r="Y29"/>
      <x:c r="Z29"/>
    </x:row>
    <x:row r="30">
      <x:c r="A30" s="904" t="str">
        <x:v>Bull</x:v>
      </x:c>
      <x:c r="B30" s="908" t="n">
        <x:v>2029</x:v>
      </x:c>
      <x:c r="C30" s="910" t="n">
        <x:f>'矿山供给_修复'!M30</x:f>
        <x:v>24.060806705372503</x:v>
      </x:c>
      <x:c r="D30" s="911" t="n">
        <x:f>'主模型假设'!$F$7</x:f>
        <x:v>0.174</x:v>
      </x:c>
      <x:c r="E30" s="912" t="n">
        <x:f>C30*D30*99.5%</x:f>
        <x:v>4.1656474649011415</x:v>
      </x:c>
      <x:c r="F30" s="912" t="n">
        <x:f>C30*(1-D30)</x:f>
        <x:v>19.87422633863769</x:v>
      </x:c>
      <x:c r="G30" s="918" t="n">
        <x:v>0.985</x:v>
      </x:c>
      <x:c r="H30" s="910" t="n">
        <x:f>'主模型假设'!$F$8</x:f>
        <x:v>21.7</x:v>
      </x:c>
      <x:c r="I30" s="911" t="n">
        <x:f>'主模型假设'!$D$27</x:f>
        <x:v>0.9</x:v>
      </x:c>
      <x:c r="J30" s="912" t="n">
        <x:f>F30*G30</x:f>
        <x:v>19.576112943558126</x:v>
      </x:c>
      <x:c r="K30" s="912" t="n">
        <x:f>MIN(J30,H30*I30)</x:f>
        <x:v>19.53</x:v>
      </x:c>
      <x:c r="L30" s="912" t="n">
        <x:f>E30+K30</x:f>
        <x:v>23.695647464901143</x:v>
      </x:c>
      <x:c r="M30" s="910" t="n">
        <x:f>'主模型假设'!$F$9</x:f>
        <x:v>6.2939903235</x:v>
      </x:c>
      <x:c r="N30" s="910" t="n">
        <x:f>L30+M30</x:f>
        <x:v>29.989637788401144</x:v>
      </x:c>
      <x:c r="O30" s="910" t="n">
        <x:f>'需求_统一'!J57</x:f>
        <x:v>31.653403615729957</x:v>
      </x:c>
      <x:c r="P30" s="913" t="n">
        <x:f>N30-O30</x:f>
        <x:v>-1.6637658273288132</x:v>
      </x:c>
      <x:c r="Q30" s="913" t="n">
        <x:f>-P30</x:f>
        <x:v>1.6637658273288132</x:v>
      </x:c>
      <x:c r="R30" s="909"/>
      <x:c r="S30" s="912"/>
      <x:c r="T30" s="898" t="str">
        <x:v>SX-EW + min(精矿潜力, 产能×利用率)</x:v>
      </x:c>
      <x:c r="U30"/>
      <x:c r="V30"/>
      <x:c r="W30"/>
      <x:c r="X30"/>
      <x:c r="Y30"/>
      <x:c r="Z30"/>
    </x:row>
    <x:row r="31">
      <x:c r="A31" s="904" t="str">
        <x:v>Bull</x:v>
      </x:c>
      <x:c r="B31" s="908" t="n">
        <x:v>2030</x:v>
      </x:c>
      <x:c r="C31" s="910" t="n">
        <x:f>'矿山供给_修复'!M31</x:f>
        <x:v>24.14394816176458</x:v>
      </x:c>
      <x:c r="D31" s="911" t="n">
        <x:f>'主模型假设'!$G$7</x:f>
        <x:v>0.176</x:v>
      </x:c>
      <x:c r="E31" s="912" t="n">
        <x:f>C31*D31*99.5%</x:f>
        <x:v>4.2280882020882125</x:v>
      </x:c>
      <x:c r="F31" s="912" t="n">
        <x:f>C31*(1-D31)</x:f>
        <x:v>19.894613285294017</x:v>
      </x:c>
      <x:c r="G31" s="918" t="n">
        <x:v>0.985</x:v>
      </x:c>
      <x:c r="H31" s="910" t="n">
        <x:f>'主模型假设'!$G$8</x:f>
        <x:v>22</x:v>
      </x:c>
      <x:c r="I31" s="911" t="n">
        <x:f>'主模型假设'!$D$27</x:f>
        <x:v>0.9</x:v>
      </x:c>
      <x:c r="J31" s="912" t="n">
        <x:f>F31*G31</x:f>
        <x:v>19.596194086014606</x:v>
      </x:c>
      <x:c r="K31" s="912" t="n">
        <x:f>MIN(J31,H31*I31)</x:f>
        <x:v>19.596194086014606</x:v>
      </x:c>
      <x:c r="L31" s="912" t="n">
        <x:f>E31+K31</x:f>
        <x:v>23.82428228810282</x:v>
      </x:c>
      <x:c r="M31" s="910" t="n">
        <x:f>'主模型假设'!$G$9</x:f>
        <x:v>6.4646616391</x:v>
      </x:c>
      <x:c r="N31" s="910" t="n">
        <x:f>L31+M31</x:f>
        <x:v>30.28894392720282</x:v>
      </x:c>
      <x:c r="O31" s="910" t="n">
        <x:f>'需求_统一'!J58</x:f>
        <x:v>32.7218132606258</x:v>
      </x:c>
      <x:c r="P31" s="913" t="n">
        <x:f>N31-O31</x:f>
        <x:v>-2.432869333422982</x:v>
      </x:c>
      <x:c r="Q31" s="913" t="n">
        <x:f>-P31</x:f>
        <x:v>2.432869333422982</x:v>
      </x:c>
      <x:c r="R31" s="909"/>
      <x:c r="S31" s="912"/>
      <x:c r="T31" s="898" t="str">
        <x:v>SX-EW + min(精矿潜力, 产能×利用率)</x:v>
      </x:c>
      <x:c r="U31"/>
      <x:c r="V31"/>
      <x:c r="W31"/>
      <x:c r="X31"/>
      <x:c r="Y31"/>
      <x:c r="Z31"/>
    </x:row>
    <x:row r="32">
      <x:c r="A32" s="904" t="str">
        <x:v>Bull</x:v>
      </x:c>
      <x:c r="B32" s="908" t="n">
        <x:v>2031</x:v>
      </x:c>
      <x:c r="C32" s="910" t="n">
        <x:f>'矿山供给_修复'!M32</x:f>
        <x:v>24.205371721943223</x:v>
      </x:c>
      <x:c r="D32" s="911" t="n">
        <x:f>'主模型假设'!$H$7</x:f>
        <x:v>0.177</x:v>
      </x:c>
      <x:c r="E32" s="912" t="n">
        <x:f>C32*D32*99.5%</x:f>
        <x:v>4.262929040810031</x:v>
      </x:c>
      <x:c r="F32" s="912" t="n">
        <x:f>C32*(1-D32)</x:f>
        <x:v>19.921020927159272</x:v>
      </x:c>
      <x:c r="G32" s="918" t="n">
        <x:v>0.985</x:v>
      </x:c>
      <x:c r="H32" s="910" t="n">
        <x:f>'主模型假设'!$H$8</x:f>
        <x:v>22.3</x:v>
      </x:c>
      <x:c r="I32" s="911" t="n">
        <x:f>'主模型假设'!$D$27</x:f>
        <x:v>0.9</x:v>
      </x:c>
      <x:c r="J32" s="912" t="n">
        <x:f>F32*G32</x:f>
        <x:v>19.622205613251882</x:v>
      </x:c>
      <x:c r="K32" s="912" t="n">
        <x:f>MIN(J32,H32*I32)</x:f>
        <x:v>19.622205613251882</x:v>
      </x:c>
      <x:c r="L32" s="912" t="n">
        <x:f>E32+K32</x:f>
        <x:v>23.885134654061915</x:v>
      </x:c>
      <x:c r="M32" s="910" t="n">
        <x:f>'主模型假设'!$H$9</x:f>
        <x:v>6.6399609723</x:v>
      </x:c>
      <x:c r="N32" s="910" t="n">
        <x:f>L32+M32</x:f>
        <x:v>30.525095626361914</x:v>
      </x:c>
      <x:c r="O32" s="910" t="n">
        <x:f>'需求_统一'!J59</x:f>
        <x:v>33.61395535038576</x:v>
      </x:c>
      <x:c r="P32" s="913" t="n">
        <x:f>N32-O32</x:f>
        <x:v>-3.0888597240238447</x:v>
      </x:c>
      <x:c r="Q32" s="913" t="n">
        <x:f>-P32</x:f>
        <x:v>3.0888597240238447</x:v>
      </x:c>
      <x:c r="R32" s="909"/>
      <x:c r="S32" s="912"/>
      <x:c r="T32" s="898" t="str">
        <x:v>SX-EW + min(精矿潜力, 产能×利用率)</x:v>
      </x:c>
      <x:c r="U32"/>
      <x:c r="V32"/>
      <x:c r="W32"/>
      <x:c r="X32"/>
      <x:c r="Y32"/>
      <x:c r="Z32"/>
    </x:row>
    <x:row r="33">
      <x:c r="A33" s="904" t="str">
        <x:v>Bull</x:v>
      </x:c>
      <x:c r="B33" s="908" t="n">
        <x:v>2032</x:v>
      </x:c>
      <x:c r="C33" s="910" t="n">
        <x:f>'矿山供给_修复'!M33</x:f>
        <x:v>24.296638407792774</x:v>
      </x:c>
      <x:c r="D33" s="911" t="n">
        <x:f>'主模型假设'!$I$7</x:f>
        <x:v>0.178</x:v>
      </x:c>
      <x:c r="E33" s="912" t="n">
        <x:f>C33*D33*99.5%</x:f>
        <x:v>4.303177628404178</x:v>
      </x:c>
      <x:c r="F33" s="912" t="n">
        <x:f>C33*(1-D33)</x:f>
        <x:v>19.971836771205663</x:v>
      </x:c>
      <x:c r="G33" s="918" t="n">
        <x:v>0.985</x:v>
      </x:c>
      <x:c r="H33" s="910" t="n">
        <x:f>'主模型假设'!$I$8</x:f>
        <x:v>22.6</x:v>
      </x:c>
      <x:c r="I33" s="911" t="n">
        <x:f>'主模型假设'!$D$27</x:f>
        <x:v>0.9</x:v>
      </x:c>
      <x:c r="J33" s="912" t="n">
        <x:f>F33*G33</x:f>
        <x:v>19.672259219637578</x:v>
      </x:c>
      <x:c r="K33" s="912" t="n">
        <x:f>MIN(J33,H33*I33)</x:f>
        <x:v>19.672259219637578</x:v>
      </x:c>
      <x:c r="L33" s="912" t="n">
        <x:f>E33+K33</x:f>
        <x:v>23.975436848041756</x:v>
      </x:c>
      <x:c r="M33" s="910" t="n">
        <x:f>'主模型假设'!$I$9</x:f>
        <x:v>6.820013819</x:v>
      </x:c>
      <x:c r="N33" s="910" t="n">
        <x:f>L33+M33</x:f>
        <x:v>30.795450667041756</x:v>
      </x:c>
      <x:c r="O33" s="910" t="n">
        <x:f>'需求_统一'!J60</x:f>
        <x:v>34.513411794160255</x:v>
      </x:c>
      <x:c r="P33" s="913" t="n">
        <x:f>N33-O33</x:f>
        <x:v>-3.7179611271184996</x:v>
      </x:c>
      <x:c r="Q33" s="913" t="n">
        <x:f>-P33</x:f>
        <x:v>3.7179611271184996</x:v>
      </x:c>
      <x:c r="R33" s="909"/>
      <x:c r="S33" s="912"/>
      <x:c r="T33" s="898" t="str">
        <x:v>SX-EW + min(精矿潜力, 产能×利用率)</x:v>
      </x:c>
      <x:c r="U33"/>
      <x:c r="V33"/>
      <x:c r="W33"/>
      <x:c r="X33"/>
      <x:c r="Y33"/>
      <x:c r="Z33"/>
    </x:row>
    <x:row r="34">
      <x:c r="A34" s="904" t="str">
        <x:v>Bull</x:v>
      </x:c>
      <x:c r="B34" s="908" t="n">
        <x:v>2033</x:v>
      </x:c>
      <x:c r="C34" s="910" t="n">
        <x:f>'矿山供给_修复'!M34</x:f>
        <x:v>24.34451129342169</x:v>
      </x:c>
      <x:c r="D34" s="911" t="n">
        <x:f>'主模型假设'!$J$7</x:f>
        <x:v>0.179</x:v>
      </x:c>
      <x:c r="E34" s="912" t="n">
        <x:f>C34*D34*99.5%</x:f>
        <x:v>4.33587918391487</x:v>
      </x:c>
      <x:c r="F34" s="912" t="n">
        <x:f>C34*(1-D34)</x:f>
        <x:v>19.986843771899206</x:v>
      </x:c>
      <x:c r="G34" s="918" t="n">
        <x:v>0.985</x:v>
      </x:c>
      <x:c r="H34" s="910" t="n">
        <x:f>'主模型假设'!$J$8</x:f>
        <x:v>22.9</x:v>
      </x:c>
      <x:c r="I34" s="911" t="n">
        <x:f>'主模型假设'!$D$27</x:f>
        <x:v>0.9</x:v>
      </x:c>
      <x:c r="J34" s="912" t="n">
        <x:f>F34*G34</x:f>
        <x:v>19.687041115320717</x:v>
      </x:c>
      <x:c r="K34" s="912" t="n">
        <x:f>MIN(J34,H34*I34)</x:f>
        <x:v>19.687041115320717</x:v>
      </x:c>
      <x:c r="L34" s="912" t="n">
        <x:f>E34+K34</x:f>
        <x:v>24.022920299235587</x:v>
      </x:c>
      <x:c r="M34" s="910" t="n">
        <x:f>'主模型假设'!$J$9</x:f>
        <x:v>7.004949078</x:v>
      </x:c>
      <x:c r="N34" s="910" t="n">
        <x:f>L34+M34</x:f>
        <x:v>31.027869377235586</x:v>
      </x:c>
      <x:c r="O34" s="910" t="n">
        <x:f>'需求_统一'!J61</x:f>
        <x:v>35.39309724426078</x:v>
      </x:c>
      <x:c r="P34" s="913" t="n">
        <x:f>N34-O34</x:f>
        <x:v>-4.365227867025194</x:v>
      </x:c>
      <x:c r="Q34" s="913" t="n">
        <x:f>-P34</x:f>
        <x:v>4.365227867025194</x:v>
      </x:c>
      <x:c r="R34" s="909"/>
      <x:c r="S34" s="912"/>
      <x:c r="T34" s="898" t="str">
        <x:v>SX-EW + min(精矿潜力, 产能×利用率)</x:v>
      </x:c>
      <x:c r="U34"/>
      <x:c r="V34"/>
      <x:c r="W34"/>
      <x:c r="X34"/>
      <x:c r="Y34"/>
      <x:c r="Z34"/>
    </x:row>
    <x:row r="35">
      <x:c r="A35" s="904" t="str">
        <x:v>Bull</x:v>
      </x:c>
      <x:c r="B35" s="908" t="n">
        <x:v>2034</x:v>
      </x:c>
      <x:c r="C35" s="910" t="n">
        <x:f>'矿山供给_修复'!M35</x:f>
        <x:v>24.32563046723625</x:v>
      </x:c>
      <x:c r="D35" s="911" t="n">
        <x:f>'主模型假设'!$K$7</x:f>
        <x:v>0.18</x:v>
      </x:c>
      <x:c r="E35" s="912" t="n">
        <x:f>C35*D35*99.5%</x:f>
        <x:v>4.356720416682013</x:v>
      </x:c>
      <x:c r="F35" s="912" t="n">
        <x:f>C35*(1-D35)</x:f>
        <x:v>19.94701698313373</x:v>
      </x:c>
      <x:c r="G35" s="918" t="n">
        <x:v>0.985</x:v>
      </x:c>
      <x:c r="H35" s="910" t="n">
        <x:f>'主模型假设'!$K$8</x:f>
        <x:v>23.2</x:v>
      </x:c>
      <x:c r="I35" s="911" t="n">
        <x:f>'主模型假设'!$D$27</x:f>
        <x:v>0.9</x:v>
      </x:c>
      <x:c r="J35" s="912" t="n">
        <x:f>F35*G35</x:f>
        <x:v>19.647811728386724</x:v>
      </x:c>
      <x:c r="K35" s="912" t="n">
        <x:f>MIN(J35,H35*I35)</x:f>
        <x:v>19.647811728386724</x:v>
      </x:c>
      <x:c r="L35" s="912" t="n">
        <x:f>E35+K35</x:f>
        <x:v>24.004532145068737</x:v>
      </x:c>
      <x:c r="M35" s="910" t="n">
        <x:f>'主模型假设'!$K$9</x:f>
        <x:v>7.1948991436</x:v>
      </x:c>
      <x:c r="N35" s="910" t="n">
        <x:f>L35+M35</x:f>
        <x:v>31.199431288668737</x:v>
      </x:c>
      <x:c r="O35" s="910" t="n">
        <x:f>'需求_统一'!J62</x:f>
        <x:v>36.251606129899585</x:v>
      </x:c>
      <x:c r="P35" s="913" t="n">
        <x:f>N35-O35</x:f>
        <x:v>-5.052174841230848</x:v>
      </x:c>
      <x:c r="Q35" s="913" t="n">
        <x:f>-P35</x:f>
        <x:v>5.052174841230848</x:v>
      </x:c>
      <x:c r="R35" s="909"/>
      <x:c r="S35" s="912"/>
      <x:c r="T35" s="898" t="str">
        <x:v>SX-EW + min(精矿潜力, 产能×利用率)</x:v>
      </x:c>
      <x:c r="U35"/>
      <x:c r="V35"/>
      <x:c r="W35"/>
      <x:c r="X35"/>
      <x:c r="Y35"/>
      <x:c r="Z35"/>
    </x:row>
    <x:row r="36">
      <x:c r="A36" s="904" t="str">
        <x:v>Bull</x:v>
      </x:c>
      <x:c r="B36" s="908" t="n">
        <x:v>2035</x:v>
      </x:c>
      <x:c r="C36" s="910" t="n">
        <x:f>'矿山供给_修复'!M36</x:f>
        <x:v>24.274387995803902</x:v>
      </x:c>
      <x:c r="D36" s="911" t="n">
        <x:f>'主模型假设'!$L$7</x:f>
        <x:v>0.18</x:v>
      </x:c>
      <x:c r="E36" s="912" t="n">
        <x:f>C36*D36*99.5%</x:f>
        <x:v>4.347542890048478</x:v>
      </x:c>
      <x:c r="F36" s="912" t="n">
        <x:f>C36*(1-D36)</x:f>
        <x:v>19.904998156559202</x:v>
      </x:c>
      <x:c r="G36" s="918" t="n">
        <x:v>0.985</x:v>
      </x:c>
      <x:c r="H36" s="910" t="n">
        <x:f>'主模型假设'!$L$8</x:f>
        <x:v>23.5</x:v>
      </x:c>
      <x:c r="I36" s="911" t="n">
        <x:f>'主模型假设'!$D$27</x:f>
        <x:v>0.9</x:v>
      </x:c>
      <x:c r="J36" s="912" t="n">
        <x:f>F36*G36</x:f>
        <x:v>19.606423184210815</x:v>
      </x:c>
      <x:c r="K36" s="912" t="n">
        <x:f>MIN(J36,H36*I36)</x:f>
        <x:v>19.606423184210815</x:v>
      </x:c>
      <x:c r="L36" s="912" t="n">
        <x:f>E36+K36</x:f>
        <x:v>23.95396607425929</x:v>
      </x:c>
      <x:c r="M36" s="910" t="n">
        <x:f>'主模型假设'!$L$9</x:f>
        <x:v>7.39</x:v>
      </x:c>
      <x:c r="N36" s="910" t="n">
        <x:f>L36+M36</x:f>
        <x:v>31.343966074259292</x:v>
      </x:c>
      <x:c r="O36" s="910" t="n">
        <x:f>'需求_统一'!J63</x:f>
        <x:v>37.12168427913422</x:v>
      </x:c>
      <x:c r="P36" s="913" t="n">
        <x:f>N36-O36</x:f>
        <x:v>-5.77771820487493</x:v>
      </x:c>
      <x:c r="Q36" s="913" t="n">
        <x:f>-P36</x:f>
        <x:v>5.77771820487493</x:v>
      </x:c>
      <x:c r="R36" s="909"/>
      <x:c r="S36" s="912"/>
      <x:c r="T36" s="898" t="str">
        <x:v>SX-EW + min(精矿潜力, 产能×利用率)</x:v>
      </x:c>
      <x:c r="U36"/>
      <x:c r="V36"/>
      <x:c r="W36"/>
      <x:c r="X36"/>
      <x:c r="Y36"/>
      <x:c r="Z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  <x:c r="S37"/>
      <x:c r="T37"/>
      <x:c r="U37"/>
      <x:c r="V37"/>
      <x:c r="W37"/>
      <x:c r="X37"/>
      <x:c r="Y37"/>
      <x:c r="Z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  <x:c r="S38"/>
      <x:c r="T38"/>
      <x:c r="U38"/>
      <x:c r="V38"/>
      <x:c r="W38"/>
      <x:c r="X38"/>
      <x:c r="Y38"/>
      <x:c r="Z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  <x:c r="S39"/>
      <x:c r="T39"/>
      <x:c r="U39"/>
      <x:c r="V39"/>
      <x:c r="W39"/>
      <x:c r="X39"/>
      <x:c r="Y39"/>
      <x:c r="Z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  <x:c r="S40"/>
      <x:c r="T40"/>
      <x:c r="U40"/>
      <x:c r="V40"/>
      <x:c r="W40"/>
      <x:c r="X40"/>
      <x:c r="Y40"/>
      <x:c r="Z40"/>
    </x:row>
  </x:sheetData>
  <x:mergeCells>
    <x:mergeCell ref="A1:T1"/>
    <x:mergeCell ref="A2:T2"/>
    <x:mergeCell ref="V1:Z1"/>
    <x:mergeCell ref="V10:Z10"/>
  </x:mergeCells>
  <x:pageMargins left="0.7" right="0.7" top="0.75" bottom="0.75" header="0.3" footer="0.3"/>
</x:worksheet>
</file>

<file path=xl/worksheets/sheet4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3" hidden="0" customWidth="1"/>
    <x:col min="4" max="4" width="15" hidden="0" customWidth="1"/>
    <x:col min="5" max="5" width="13" hidden="0" customWidth="1"/>
    <x:col min="6" max="6" width="12" hidden="0" customWidth="1"/>
    <x:col min="7" max="7" width="11" hidden="0" customWidth="1"/>
    <x:col min="8" max="8" width="15" hidden="0" customWidth="1"/>
    <x:col min="9" max="9" width="14" hidden="0" customWidth="1"/>
    <x:col min="10" max="10" width="13" hidden="0" customWidth="1"/>
    <x:col min="13" max="13" width="42" hidden="0" customWidth="1"/>
    <x:col min="14" max="14" width="28" hidden="0" customWidth="1"/>
    <x:col min="15" max="15" width="3" hidden="0" customWidth="1"/>
    <x:col min="17" max="17" width="14" hidden="0" customWidth="1"/>
    <x:col min="18" max="18" width="13" hidden="0" customWidth="1"/>
    <x:col min="19" max="19" width="15" hidden="0" customWidth="1"/>
    <x:col min="20" max="20" width="13" hidden="0" customWidth="1"/>
    <x:col min="11" max="11" width="11" hidden="0" customWidth="1"/>
    <x:col min="12" max="12" width="20" hidden="0" customWidth="1"/>
    <x:col min="16" max="16" width="24" hidden="0" customWidth="1"/>
  </x:cols>
  <x:sheetData>
    <x:row r="1" ht="28" customHeight="1">
      <x:c r="A1" s="787" t="str">
        <x:v>新增铜矿激励价｜统一修复：CRF资本回报与税费/风险分开</x:v>
      </x:c>
      <x:c r="B1" s="787"/>
      <x:c r="C1" s="787"/>
      <x:c r="D1" s="787"/>
      <x:c r="E1" s="787"/>
      <x:c r="F1" s="787"/>
      <x:c r="G1" s="787"/>
      <x:c r="H1" s="787"/>
      <x:c r="I1" s="787"/>
      <x:c r="J1" s="787"/>
      <x:c r="K1" s="787"/>
      <x:c r="L1" s="787"/>
      <x:c r="M1" s="787"/>
      <x:c r="N1" s="787"/>
      <x:c r="O1" s="695"/>
      <x:c r="P1" s="794" t="str">
        <x:v>修复后产能加权成本曲线（按激励价升序）</x:v>
      </x:c>
      <x:c r="Q1" s="794"/>
      <x:c r="R1" s="794"/>
      <x:c r="S1" s="794"/>
      <x:c r="T1" s="794"/>
      <x:c r="U1" s="57"/>
      <x:c r="V1" s="57"/>
      <x:c r="W1" s="57"/>
      <x:c r="X1" s="57"/>
      <x:c r="Y1" s="57"/>
      <x:c r="Z1" s="57"/>
    </x:row>
    <x:row r="2" ht="32" customHeight="1">
      <x:c r="A2" s="830" t="str">
        <x:v>模型全成本下限已通过CRF包含要求资本回报；本表仅额外计入税费、royalty、闭矿/营运资金和不可预见费，再乘项目风险溢价。可研采用铜价仅作交叉验证，不再作为激励价floor。</x:v>
      </x:c>
      <x:c r="B2" s="830"/>
      <x:c r="C2" s="830"/>
      <x:c r="D2" s="830"/>
      <x:c r="E2" s="830"/>
      <x:c r="F2" s="830"/>
      <x:c r="G2" s="830"/>
      <x:c r="H2" s="830"/>
      <x:c r="I2" s="830"/>
      <x:c r="J2" s="830"/>
      <x:c r="K2" s="830"/>
      <x:c r="L2" s="830"/>
      <x:c r="M2" s="832"/>
      <x:c r="N2" s="832"/>
      <x:c r="O2" s="700"/>
      <x:c r="P2" s="57"/>
      <x:c r="Q2" s="700"/>
      <x:c r="R2" s="700"/>
      <x:c r="S2" s="700"/>
      <x:c r="T2" s="700"/>
      <x:c r="U2" s="57"/>
      <x:c r="V2" s="57"/>
      <x:c r="W2" s="57"/>
      <x:c r="X2" s="57"/>
      <x:c r="Y2" s="57"/>
      <x:c r="Z2" s="57"/>
    </x:row>
    <x:row r="3">
      <x:c r="A3" s="800" t="str">
        <x:v>项目</x:v>
      </x:c>
      <x:c r="B3" s="800" t="str">
        <x:v>国家</x:v>
      </x:c>
      <x:c r="C3" s="800" t="str">
        <x:v>设计产能 (kt/y)</x:v>
      </x:c>
      <x:c r="D3" s="800" t="str">
        <x:v>模型全成本下限 (US$/lb)</x:v>
      </x:c>
      <x:c r="E3" s="800" t="str">
        <x:v>非资本回报上调</x:v>
      </x:c>
      <x:c r="F3" s="800" t="str">
        <x:v>项目风险溢价</x:v>
      </x:c>
      <x:c r="G3" s="800" t="str">
        <x:v>质量权重</x:v>
      </x:c>
      <x:c r="H3" s="800" t="str">
        <x:v>修复后激励价 (US$/lb)</x:v>
      </x:c>
      <x:c r="I3" s="800" t="str">
        <x:v>有效产能权重 (kt/y)</x:v>
      </x:c>
      <x:c r="J3" s="800" t="str">
        <x:v>旧风险调整参考</x:v>
      </x:c>
      <x:c r="K3" s="800" t="str">
        <x:v>变化</x:v>
      </x:c>
      <x:c r="L3" s="800" t="str">
        <x:v>质量/纳入</x:v>
      </x:c>
      <x:c r="M3" s="800" t="str">
        <x:v>来源URL</x:v>
      </x:c>
      <x:c r="N3" s="800" t="str">
        <x:v>备注</x:v>
      </x:c>
      <x:c r="O3" s="58"/>
      <x:c r="P3" s="800" t="str">
        <x:v>项目</x:v>
      </x:c>
      <x:c r="Q3" s="800" t="str">
        <x:v>有效产能 (kt/y)</x:v>
      </x:c>
      <x:c r="R3" s="800" t="str">
        <x:v>激励价 (US$/lb)</x:v>
      </x:c>
      <x:c r="S3" s="800" t="str">
        <x:v>累计有效产能占比</x:v>
      </x:c>
      <x:c r="T3" s="800" t="str">
        <x:v>原始产能</x:v>
      </x:c>
      <x:c r="U3" s="57"/>
      <x:c r="V3" s="57"/>
      <x:c r="W3" s="57"/>
      <x:c r="X3" s="57"/>
      <x:c r="Y3" s="57"/>
      <x:c r="Z3" s="57"/>
    </x:row>
    <x:row r="4">
      <x:c r="A4" s="853" t="str">
        <x:f>'成本桥接与激励价'!A4</x:f>
        <x:v>Taca Taca</x:v>
      </x:c>
      <x:c r="B4" s="853" t="str">
        <x:f>'成本桥接与激励价'!B4</x:f>
        <x:v>阿根廷</x:v>
      </x:c>
      <x:c r="C4" s="854" t="n">
        <x:f>'成本桥接与激励价'!C4</x:f>
        <x:v>209</x:v>
      </x:c>
      <x:c r="D4" s="855" t="n">
        <x:f>'成本桥接与激励价'!O4</x:f>
        <x:v>3.1589728246761974</x:v>
      </x:c>
      <x:c r="E4" s="855" t="n">
        <x:f>'主模型假设'!$C$31</x:f>
        <x:v>0.12</x:v>
      </x:c>
      <x:c r="F4" s="855" t="n">
        <x:f>'成本桥接与激励价'!I4</x:f>
        <x:v>0.1</x:v>
      </x:c>
      <x:c r="G4" s="815" t="n">
        <x:v>1</x:v>
      </x:c>
      <x:c r="H4" s="856" t="n">
        <x:f>D4*(1+E4)*(1+F4)</x:f>
        <x:v>3.8918545200010763</x:v>
      </x:c>
      <x:c r="I4" s="857" t="n">
        <x:f>C4*G4</x:f>
        <x:v>209</x:v>
      </x:c>
      <x:c r="J4" s="856" t="n">
        <x:f>'成本桥接与激励价'!R4</x:f>
        <x:v>4.95</x:v>
      </x:c>
      <x:c r="K4" s="856" t="n">
        <x:f>H4-J4</x:f>
        <x:v>-1.0581454799989238</x:v>
      </x:c>
      <x:c r="L4" s="806" t="str">
        <x:v>A/主曲线</x:v>
      </x:c>
      <x:c r="M4" s="853" t="str">
        <x:f>'储量项目经济性'!V4</x:f>
        <x:v>https://www.first-quantum.com/news/first-quantum-files-ni-43-101-technical-report-for-taca-taca/</x:v>
      </x:c>
      <x:c r="N4" s="858" t="str">
        <x:v>CRF已含资本回报</x:v>
      </x:c>
      <x:c r="O4" s="58"/>
      <x:c r="P4" s="867" t="str">
        <x:f>A11</x:f>
        <x:v>Florence Copper</x:v>
      </x:c>
      <x:c r="Q4" s="857" t="n">
        <x:f>I11</x:f>
        <x:v>38.56</x:v>
      </x:c>
      <x:c r="R4" s="856" t="n">
        <x:f>H11</x:f>
        <x:v>1.591664757776985</x:v>
      </x:c>
      <x:c r="S4" s="868" t="n">
        <x:f>Q4/SUM($Q$4:$Q$17)</x:f>
        <x:v>0.027478616064016057</x:v>
      </x:c>
      <x:c r="T4" s="857" t="n">
        <x:f>C11</x:f>
        <x:v>38.56</x:v>
      </x:c>
      <x:c r="U4" s="57"/>
      <x:c r="V4" s="57"/>
      <x:c r="W4" s="57"/>
      <x:c r="X4" s="57"/>
      <x:c r="Y4" s="57"/>
      <x:c r="Z4" s="57"/>
    </x:row>
    <x:row r="5">
      <x:c r="A5" s="853" t="str">
        <x:f>'成本桥接与激励价'!A5</x:f>
        <x:v>Santo Domingo</x:v>
      </x:c>
      <x:c r="B5" s="853" t="str">
        <x:f>'成本桥接与激励价'!B5</x:f>
        <x:v>智利</x:v>
      </x:c>
      <x:c r="C5" s="854" t="n">
        <x:f>'成本桥接与激励价'!C5</x:f>
        <x:v>68</x:v>
      </x:c>
      <x:c r="D5" s="855" t="n">
        <x:f>'成本桥接与激励价'!O5</x:f>
        <x:v>3.0011767907534384</x:v>
      </x:c>
      <x:c r="E5" s="855" t="n">
        <x:f>'主模型假设'!$C$31</x:f>
        <x:v>0.12</x:v>
      </x:c>
      <x:c r="F5" s="855" t="n">
        <x:f>'成本桥接与激励价'!I5</x:f>
        <x:v>0.05</x:v>
      </x:c>
      <x:c r="G5" s="815" t="n">
        <x:v>1</x:v>
      </x:c>
      <x:c r="H5" s="856" t="n">
        <x:f>D5*(1+E5)*(1+F5)</x:f>
        <x:v>3.529383905926044</x:v>
      </x:c>
      <x:c r="I5" s="857" t="n">
        <x:f>C5*G5</x:f>
        <x:v>68</x:v>
      </x:c>
      <x:c r="J5" s="856" t="n">
        <x:f>'成本桥接与激励价'!R5</x:f>
        <x:v>4.305</x:v>
      </x:c>
      <x:c r="K5" s="856" t="n">
        <x:f>H5-J5</x:f>
        <x:v>-0.7756160940739556</x:v>
      </x:c>
      <x:c r="L5" s="806" t="str">
        <x:v>A/主曲线</x:v>
      </x:c>
      <x:c r="M5" s="853" t="str">
        <x:f>'储量项目经济性'!V5</x:f>
        <x:v>https://capstonecopper.com/news/capstone-announces-updated-santo-domingo-feasibility-study-building-a-world-class-district-in-chile/</x:v>
      </x:c>
      <x:c r="N5" s="806" t="str">
        <x:v>CRF已含资本回报</x:v>
      </x:c>
      <x:c r="O5" s="58"/>
      <x:c r="P5" s="867" t="str">
        <x:f>A16</x:f>
        <x:v>San Nicolás</x:v>
      </x:c>
      <x:c r="Q5" s="857" t="n">
        <x:f>I16</x:f>
        <x:v>31.5</x:v>
      </x:c>
      <x:c r="R5" s="856" t="n">
        <x:f>H16</x:f>
        <x:v>2.382876393113858</x:v>
      </x:c>
      <x:c r="S5" s="868" t="n">
        <x:f>S4+Q5/SUM($Q$4:$Q$17)</x:f>
        <x:v>0.04992613696693374</x:v>
      </x:c>
      <x:c r="T5" s="857" t="n">
        <x:f>C16</x:f>
        <x:v>63</x:v>
      </x:c>
      <x:c r="U5" s="57"/>
      <x:c r="V5" s="57"/>
      <x:c r="W5" s="57"/>
      <x:c r="X5" s="57"/>
      <x:c r="Y5" s="57"/>
      <x:c r="Z5" s="57"/>
    </x:row>
    <x:row r="6">
      <x:c r="A6" s="853" t="str">
        <x:f>'成本桥接与激励价'!A6</x:f>
        <x:v>Cascabel</x:v>
      </x:c>
      <x:c r="B6" s="853" t="str">
        <x:f>'成本桥接与激励价'!B6</x:f>
        <x:v>厄瓜多尔</x:v>
      </x:c>
      <x:c r="C6" s="854" t="n">
        <x:f>'成本桥接与激励价'!C6</x:f>
        <x:v>123</x:v>
      </x:c>
      <x:c r="D6" s="855" t="n">
        <x:f>'成本桥接与激励价'!O6</x:f>
        <x:v>1.9096685424694617</x:v>
      </x:c>
      <x:c r="E6" s="855" t="n">
        <x:f>'主模型假设'!$C$31</x:f>
        <x:v>0.12</x:v>
      </x:c>
      <x:c r="F6" s="855" t="n">
        <x:f>'成本桥接与激励价'!I6</x:f>
        <x:v>0.12</x:v>
      </x:c>
      <x:c r="G6" s="815" t="n">
        <x:v>1</x:v>
      </x:c>
      <x:c r="H6" s="856" t="n">
        <x:f>D6*(1+E6)*(1+F6)</x:f>
        <x:v>2.3954882196736933</x:v>
      </x:c>
      <x:c r="I6" s="857" t="n">
        <x:f>C6*G6</x:f>
        <x:v>123</x:v>
      </x:c>
      <x:c r="J6" s="856" t="n">
        <x:f>'成本桥接与激励价'!R6</x:f>
        <x:v>4.312</x:v>
      </x:c>
      <x:c r="K6" s="856" t="n">
        <x:f>H6-J6</x:f>
        <x:v>-1.916511780326307</x:v>
      </x:c>
      <x:c r="L6" s="806" t="str">
        <x:v>A/主曲线</x:v>
      </x:c>
      <x:c r="M6" s="853" t="str">
        <x:f>'储量项目经济性'!V6</x:f>
        <x:v>https://solgold.com/solgold-plc-announces-completion-of-new-cascabel-pre-feasibility-study/</x:v>
      </x:c>
      <x:c r="N6" s="859" t="str">
        <x:v>CRF已含资本回报</x:v>
      </x:c>
      <x:c r="O6" s="751"/>
      <x:c r="P6" s="867" t="str">
        <x:f>A6</x:f>
        <x:v>Cascabel</x:v>
      </x:c>
      <x:c r="Q6" s="857" t="n">
        <x:f>I6</x:f>
        <x:v>123</x:v>
      </x:c>
      <x:c r="R6" s="856" t="n">
        <x:f>H6</x:f>
        <x:v>2.3954882196736933</x:v>
      </x:c>
      <x:c r="S6" s="868" t="n">
        <x:f>S5+Q6/SUM($Q$4:$Q$17)</x:f>
        <x:v>0.13757836144499325</x:v>
      </x:c>
      <x:c r="T6" s="857" t="n">
        <x:f>C6</x:f>
        <x:v>123</x:v>
      </x:c>
      <x:c r="U6" s="57"/>
      <x:c r="V6" s="57"/>
      <x:c r="W6" s="57"/>
      <x:c r="X6" s="57"/>
      <x:c r="Y6" s="57"/>
      <x:c r="Z6" s="57"/>
    </x:row>
    <x:row r="7">
      <x:c r="A7" s="853" t="str">
        <x:f>'成本桥接与激励价'!A7</x:f>
        <x:v>Yellowhead</x:v>
      </x:c>
      <x:c r="B7" s="853" t="str">
        <x:f>'成本桥接与激励价'!B7</x:f>
        <x:v>加拿大</x:v>
      </x:c>
      <x:c r="C7" s="854" t="n">
        <x:f>'成本桥接与激励价'!C7</x:f>
        <x:v>80.74</x:v>
      </x:c>
      <x:c r="D7" s="855" t="n">
        <x:f>'成本桥接与激励价'!O7</x:f>
        <x:v>2.915997864345605</x:v>
      </x:c>
      <x:c r="E7" s="855" t="n">
        <x:f>'主模型假设'!$C$31</x:f>
        <x:v>0.12</x:v>
      </x:c>
      <x:c r="F7" s="855" t="n">
        <x:f>'成本桥接与激励价'!I7</x:f>
        <x:v>0.05</x:v>
      </x:c>
      <x:c r="G7" s="815" t="n">
        <x:v>1</x:v>
      </x:c>
      <x:c r="H7" s="856" t="n">
        <x:f>D7*(1+E7)*(1+F7)</x:f>
        <x:v>3.4292134884704315</x:v>
      </x:c>
      <x:c r="I7" s="857" t="n">
        <x:f>C7*G7</x:f>
        <x:v>80.74</x:v>
      </x:c>
      <x:c r="J7" s="856" t="n">
        <x:f>'成本桥接与激励价'!R7</x:f>
        <x:v>4.4625</x:v>
      </x:c>
      <x:c r="K7" s="856" t="n">
        <x:f>H7-J7</x:f>
        <x:v>-1.0332865115295689</x:v>
      </x:c>
      <x:c r="L7" s="806" t="str">
        <x:v>A/主曲线</x:v>
      </x:c>
      <x:c r="M7" s="853" t="str">
        <x:f>'储量项目经济性'!V7</x:f>
        <x:v>https://tasekomines.com/_resources/investors/43101-Technical-Report-Update-at-the-Yellowhead-Copper-Project-July-10-2025.pdf</x:v>
      </x:c>
      <x:c r="N7" s="859" t="str">
        <x:v>CRF已含资本回报</x:v>
      </x:c>
      <x:c r="O7" s="751"/>
      <x:c r="P7" s="867" t="str">
        <x:f>A17</x:f>
        <x:v>Zafranal</x:v>
      </x:c>
      <x:c r="Q7" s="857" t="n">
        <x:f>I17</x:f>
        <x:v>63</x:v>
      </x:c>
      <x:c r="R7" s="856" t="n">
        <x:f>H17</x:f>
        <x:v>2.544595634634211</x:v>
      </x:c>
      <x:c r="S7" s="868" t="n">
        <x:f>S6+Q7/SUM($Q$4:$Q$17)</x:f>
        <x:v>0.18247340325082861</x:v>
      </x:c>
      <x:c r="T7" s="857" t="n">
        <x:f>C17</x:f>
        <x:v>126</x:v>
      </x:c>
      <x:c r="U7" s="57"/>
      <x:c r="V7" s="57"/>
      <x:c r="W7" s="57"/>
      <x:c r="X7" s="57"/>
      <x:c r="Y7" s="57"/>
      <x:c r="Z7" s="57"/>
    </x:row>
    <x:row r="8">
      <x:c r="A8" s="853" t="str">
        <x:f>'成本桥接与激励价'!A8</x:f>
        <x:v>Vizcachitas</x:v>
      </x:c>
      <x:c r="B8" s="853" t="str">
        <x:f>'成本桥接与激励价'!B8</x:f>
        <x:v>智利</x:v>
      </x:c>
      <x:c r="C8" s="854" t="n">
        <x:f>'成本桥接与激励价'!C8</x:f>
        <x:v>152.883</x:v>
      </x:c>
      <x:c r="D8" s="855" t="n">
        <x:f>'成本桥接与激励价'!O8</x:f>
        <x:v>2.391130664078307</x:v>
      </x:c>
      <x:c r="E8" s="855" t="n">
        <x:f>'主模型假设'!$C$31</x:f>
        <x:v>0.12</x:v>
      </x:c>
      <x:c r="F8" s="855" t="n">
        <x:f>'成本桥接与激励价'!I8</x:f>
        <x:v>0.07</x:v>
      </x:c>
      <x:c r="G8" s="815" t="n">
        <x:v>1</x:v>
      </x:c>
      <x:c r="H8" s="856" t="n">
        <x:f>D8*(1+E8)*(1+F8)</x:f>
        <x:v>2.8655309878314434</x:v>
      </x:c>
      <x:c r="I8" s="857" t="n">
        <x:f>C8*G8</x:f>
        <x:v>152.883</x:v>
      </x:c>
      <x:c r="J8" s="856" t="n">
        <x:f>'成本桥接与激励价'!R8</x:f>
        <x:v>3.9376</x:v>
      </x:c>
      <x:c r="K8" s="856" t="n">
        <x:f>H8-J8</x:f>
        <x:v>-1.0720690121685568</x:v>
      </x:c>
      <x:c r="L8" s="806" t="str">
        <x:v>A/主曲线</x:v>
      </x:c>
      <x:c r="M8" s="853" t="str">
        <x:f>'储量项目经济性'!V8</x:f>
        <x:v>https://losandescopper.com/news/2023/los-andes-copper-announces-positive-pfs-for-vizcachitas-with-a-us-2.77-billion-post-tax-npv-and-24-irr/</x:v>
      </x:c>
      <x:c r="N8" s="859" t="str">
        <x:v>CRF已含资本回报</x:v>
      </x:c>
      <x:c r="O8" s="751"/>
      <x:c r="P8" s="867" t="str">
        <x:f>A12</x:f>
        <x:v>Casino</x:v>
      </x:c>
      <x:c r="Q8" s="857" t="n">
        <x:f>I12</x:f>
        <x:v>74</x:v>
      </x:c>
      <x:c r="R8" s="856" t="n">
        <x:f>H12</x:f>
        <x:v>2.7298716826299443</x:v>
      </x:c>
      <x:c r="S8" s="868" t="n">
        <x:f>S7+Q8/SUM($Q$4:$Q$17)</x:f>
        <x:v>0.23520726187990507</x:v>
      </x:c>
      <x:c r="T8" s="857" t="n">
        <x:f>C12</x:f>
        <x:v>74</x:v>
      </x:c>
      <x:c r="U8" s="57"/>
      <x:c r="V8" s="57"/>
      <x:c r="W8" s="57"/>
      <x:c r="X8" s="57"/>
      <x:c r="Y8" s="57"/>
      <x:c r="Z8" s="57"/>
    </x:row>
    <x:row r="9">
      <x:c r="A9" s="853" t="str">
        <x:f>'成本桥接与激励价'!A9</x:f>
        <x:v>Marimaca</x:v>
      </x:c>
      <x:c r="B9" s="853" t="str">
        <x:f>'成本桥接与激励价'!B9</x:f>
        <x:v>智利</x:v>
      </x:c>
      <x:c r="C9" s="854" t="n">
        <x:f>'成本桥接与激励价'!C9</x:f>
        <x:v>43</x:v>
      </x:c>
      <x:c r="D9" s="855" t="n">
        <x:f>'成本桥接与激励价'!O9</x:f>
        <x:v>3.2415768237708282</x:v>
      </x:c>
      <x:c r="E9" s="855" t="n">
        <x:f>'主模型假设'!$C$31</x:f>
        <x:v>0.12</x:v>
      </x:c>
      <x:c r="F9" s="855" t="n">
        <x:f>'成本桥接与激励价'!I9</x:f>
        <x:v>0.03</x:v>
      </x:c>
      <x:c r="G9" s="815" t="n">
        <x:v>1</x:v>
      </x:c>
      <x:c r="H9" s="856" t="n">
        <x:f>D9*(1+E9)*(1+F9)</x:f>
        <x:v>3.739483023902028</x:v>
      </x:c>
      <x:c r="I9" s="857" t="n">
        <x:f>C9*G9</x:f>
        <x:v>43</x:v>
      </x:c>
      <x:c r="J9" s="856" t="n">
        <x:f>'成本桥接与激励价'!R9</x:f>
        <x:v>4.429</x:v>
      </x:c>
      <x:c r="K9" s="856" t="n">
        <x:f>H9-J9</x:f>
        <x:v>-0.6895169760979725</x:v>
      </x:c>
      <x:c r="L9" s="806" t="str">
        <x:v>A/主曲线</x:v>
      </x:c>
      <x:c r="M9" s="853" t="str">
        <x:f>'储量项目经济性'!V9</x:f>
        <x:v>https://marimaca.com/wp-content/uploads/2025/10/25-10-09-Marimaca-Oxide-Deposit-NI-43-101-Technical-Report-Feasibility-Study_FINAL.pdf</x:v>
      </x:c>
      <x:c r="N9" s="859" t="str">
        <x:v>CRF已含资本回报</x:v>
      </x:c>
      <x:c r="O9" s="751"/>
      <x:c r="P9" s="867" t="str">
        <x:f>A8</x:f>
        <x:v>Vizcachitas</x:v>
      </x:c>
      <x:c r="Q9" s="857" t="n">
        <x:f>I8</x:f>
        <x:v>152.883</x:v>
      </x:c>
      <x:c r="R9" s="856" t="n">
        <x:f>H8</x:f>
        <x:v>2.8655309878314434</x:v>
      </x:c>
      <x:c r="S9" s="868" t="n">
        <x:f>S8+Q9/SUM($Q$4:$Q$17)</x:f>
        <x:v>0.34415470118786584</x:v>
      </x:c>
      <x:c r="T9" s="857" t="n">
        <x:f>C8</x:f>
        <x:v>152.883</x:v>
      </x:c>
      <x:c r="U9" s="57"/>
      <x:c r="V9" s="57"/>
      <x:c r="W9" s="57"/>
      <x:c r="X9" s="57"/>
      <x:c r="Y9" s="57"/>
      <x:c r="Z9" s="57"/>
    </x:row>
    <x:row r="10">
      <x:c r="A10" s="853" t="str">
        <x:f>'成本桥接与激励价'!A10</x:f>
        <x:v>Arctic</x:v>
      </x:c>
      <x:c r="B10" s="853" t="str">
        <x:f>'成本桥接与激励价'!B10</x:f>
        <x:v>美国</x:v>
      </x:c>
      <x:c r="C10" s="854" t="n">
        <x:f>'成本桥接与激励价'!C10</x:f>
        <x:v>67.59</x:v>
      </x:c>
      <x:c r="D10" s="855" t="n">
        <x:f>'成本桥接与激励价'!O10</x:f>
        <x:v>2.9796577461570695</x:v>
      </x:c>
      <x:c r="E10" s="855" t="n">
        <x:f>'主模型假设'!$C$31</x:f>
        <x:v>0.12</x:v>
      </x:c>
      <x:c r="F10" s="855" t="n">
        <x:f>'成本桥接与激励价'!I10</x:f>
        <x:v>0.1</x:v>
      </x:c>
      <x:c r="G10" s="815" t="n">
        <x:v>1</x:v>
      </x:c>
      <x:c r="H10" s="856" t="n">
        <x:f>D10*(1+E10)*(1+F10)</x:f>
        <x:v>3.6709383432655103</x:v>
      </x:c>
      <x:c r="I10" s="857" t="n">
        <x:f>C10*G10</x:f>
        <x:v>67.59</x:v>
      </x:c>
      <x:c r="J10" s="856" t="n">
        <x:f>'成本桥接与激励价'!R10</x:f>
        <x:v>4.18</x:v>
      </x:c>
      <x:c r="K10" s="856" t="n">
        <x:f>H10-J10</x:f>
        <x:v>-0.5090616567344894</x:v>
      </x:c>
      <x:c r="L10" s="806" t="str">
        <x:v>A/主曲线</x:v>
      </x:c>
      <x:c r="M10" s="853" t="str">
        <x:f>'储量项目经济性'!V10</x:f>
        <x:v>https://trilogymetals.com/news-and-media/news/trilogy-metals-announces-updated-feasibility-study-results-for-the-arctic-project/</x:v>
      </x:c>
      <x:c r="N10" s="859" t="str">
        <x:v>CRF已含资本回报</x:v>
      </x:c>
      <x:c r="O10" s="751"/>
      <x:c r="P10" s="867" t="str">
        <x:f>A15</x:f>
        <x:v>Lumwana Super Pit</x:v>
      </x:c>
      <x:c r="Q10" s="857" t="n">
        <x:f>I15</x:f>
        <x:v>180</x:v>
      </x:c>
      <x:c r="R10" s="856" t="n">
        <x:f>H15</x:f>
        <x:v>2.8940540975237643</x:v>
      </x:c>
      <x:c r="S10" s="868" t="n">
        <x:f>S9+Q10/SUM($Q$4:$Q$17)</x:f>
        <x:v>0.4724262492045383</x:v>
      </x:c>
      <x:c r="T10" s="857" t="n">
        <x:f>C15</x:f>
        <x:v>240</x:v>
      </x:c>
      <x:c r="U10" s="57"/>
      <x:c r="V10" s="57"/>
      <x:c r="W10" s="57"/>
      <x:c r="X10" s="57"/>
      <x:c r="Y10" s="57"/>
      <x:c r="Z10" s="57"/>
    </x:row>
    <x:row r="11">
      <x:c r="A11" s="853" t="str">
        <x:f>'成本桥接与激励价'!A11</x:f>
        <x:v>Florence Copper</x:v>
      </x:c>
      <x:c r="B11" s="853" t="str">
        <x:f>'成本桥接与激励价'!B11</x:f>
        <x:v>美国</x:v>
      </x:c>
      <x:c r="C11" s="854" t="n">
        <x:f>'成本桥接与激励价'!C11</x:f>
        <x:v>38.56</x:v>
      </x:c>
      <x:c r="D11" s="855" t="n">
        <x:f>'成本桥接与激励价'!O11</x:f>
        <x:v>1.421129248015165</x:v>
      </x:c>
      <x:c r="E11" s="855" t="n">
        <x:f>'主模型假设'!$C$31</x:f>
        <x:v>0.12</x:v>
      </x:c>
      <x:c r="F11" s="855" t="n">
        <x:f>'成本桥接与激励价'!I11</x:f>
        <x:v>0</x:v>
      </x:c>
      <x:c r="G11" s="815" t="n">
        <x:v>1</x:v>
      </x:c>
      <x:c r="H11" s="856" t="n">
        <x:f>D11*(1+E11)*(1+F11)</x:f>
        <x:v>1.591664757776985</x:v>
      </x:c>
      <x:c r="I11" s="857" t="n">
        <x:f>C11*G11</x:f>
        <x:v>38.56</x:v>
      </x:c>
      <x:c r="J11" s="856" t="n">
        <x:f>'成本桥接与激励价'!R11</x:f>
        <x:v>3.75</x:v>
      </x:c>
      <x:c r="K11" s="856" t="n">
        <x:f>H11-J11</x:f>
        <x:v>-2.158335242223015</x:v>
      </x:c>
      <x:c r="L11" s="806" t="str">
        <x:v>A/主曲线</x:v>
      </x:c>
      <x:c r="M11" s="860" t="str">
        <x:f>'储量项目经济性'!V11</x:f>
        <x:v>https://www.tasekomines.com/_resources/investors/technical_report_florence_copper_march_2023.pdf</x:v>
      </x:c>
      <x:c r="N11" s="861" t="str">
        <x:v>CRF已含资本回报</x:v>
      </x:c>
      <x:c r="O11" s="691"/>
      <x:c r="P11" s="867" t="str">
        <x:f>A13</x:f>
        <x:v>Copper World Phase I</x:v>
      </x:c>
      <x:c r="Q11" s="857" t="n">
        <x:f>I13</x:f>
        <x:v>92</x:v>
      </x:c>
      <x:c r="R11" s="856" t="n">
        <x:f>H13</x:f>
        <x:v>3.094596370971602</x:v>
      </x:c>
      <x:c r="S11" s="868" t="n">
        <x:f>S10+Q11/SUM($Q$4:$Q$17)</x:f>
        <x:v>0.537987262635282</x:v>
      </x:c>
      <x:c r="T11" s="857" t="n">
        <x:f>C13</x:f>
        <x:v>92</x:v>
      </x:c>
      <x:c r="U11" s="57"/>
      <x:c r="V11" s="57"/>
      <x:c r="W11" s="57"/>
      <x:c r="X11" s="57"/>
      <x:c r="Y11" s="57"/>
      <x:c r="Z11" s="57"/>
    </x:row>
    <x:row r="12">
      <x:c r="A12" s="853" t="str">
        <x:f>'成本桥接与激励价'!A12</x:f>
        <x:v>Casino</x:v>
      </x:c>
      <x:c r="B12" s="853" t="str">
        <x:f>'成本桥接与激励价'!B12</x:f>
        <x:v>加拿大</x:v>
      </x:c>
      <x:c r="C12" s="854" t="n">
        <x:f>'成本桥接与激励价'!C12</x:f>
        <x:v>74</x:v>
      </x:c>
      <x:c r="D12" s="855" t="n">
        <x:f>'成本桥接与激励价'!O12</x:f>
        <x:v>2.256838361962586</x:v>
      </x:c>
      <x:c r="E12" s="855" t="n">
        <x:f>'主模型假设'!$C$31</x:f>
        <x:v>0.12</x:v>
      </x:c>
      <x:c r="F12" s="855" t="n">
        <x:f>'成本桥接与激励价'!I12</x:f>
        <x:v>0.08</x:v>
      </x:c>
      <x:c r="G12" s="815" t="n">
        <x:v>1</x:v>
      </x:c>
      <x:c r="H12" s="856" t="n">
        <x:f>D12*(1+E12)*(1+F12)</x:f>
        <x:v>2.7298716826299443</x:v>
      </x:c>
      <x:c r="I12" s="857" t="n">
        <x:f>C12*G12</x:f>
        <x:v>74</x:v>
      </x:c>
      <x:c r="J12" s="856" t="n">
        <x:f>'成本桥接与激励价'!R12</x:f>
        <x:v>3.8880000000000003</x:v>
      </x:c>
      <x:c r="K12" s="856" t="n">
        <x:f>H12-J12</x:f>
        <x:v>-1.158128317370056</x:v>
      </x:c>
      <x:c r="L12" s="806" t="str">
        <x:v>A/主曲线</x:v>
      </x:c>
      <x:c r="M12" s="853" t="str">
        <x:f>'储量项目经济性'!V12</x:f>
        <x:v>https://www.westerncopperandgold.com/casino-project/technical-best-practices/</x:v>
      </x:c>
      <x:c r="N12" s="806" t="str">
        <x:v>CRF已含资本回报</x:v>
      </x:c>
      <x:c r="O12" s="57"/>
      <x:c r="P12" s="867" t="str">
        <x:f>A7</x:f>
        <x:v>Yellowhead</x:v>
      </x:c>
      <x:c r="Q12" s="857" t="n">
        <x:f>I7</x:f>
        <x:v>80.74</x:v>
      </x:c>
      <x:c r="R12" s="856" t="n">
        <x:f>H7</x:f>
        <x:v>3.4292134884704315</x:v>
      </x:c>
      <x:c r="S12" s="868" t="n">
        <x:f>S11+Q12/SUM($Q$4:$Q$17)</x:f>
        <x:v>0.5955241781178716</x:v>
      </x:c>
      <x:c r="T12" s="857" t="n">
        <x:f>C7</x:f>
        <x:v>80.74</x:v>
      </x:c>
      <x:c r="U12" s="57"/>
      <x:c r="V12" s="57"/>
      <x:c r="W12" s="57"/>
      <x:c r="X12" s="57"/>
      <x:c r="Y12" s="57"/>
      <x:c r="Z12" s="57"/>
    </x:row>
    <x:row r="13">
      <x:c r="A13" s="853" t="str">
        <x:f>'成本桥接与激励价'!A13</x:f>
        <x:v>Copper World Phase I</x:v>
      </x:c>
      <x:c r="B13" s="853" t="str">
        <x:f>'成本桥接与激励价'!B13</x:f>
        <x:v>美国</x:v>
      </x:c>
      <x:c r="C13" s="854" t="n">
        <x:f>'成本桥接与激励价'!C13</x:f>
        <x:v>92</x:v>
      </x:c>
      <x:c r="D13" s="855" t="n">
        <x:f>'成本桥接与激励价'!O13</x:f>
        <x:v>2.6314594991255116</x:v>
      </x:c>
      <x:c r="E13" s="855" t="n">
        <x:f>'主模型假设'!$C$31</x:f>
        <x:v>0.12</x:v>
      </x:c>
      <x:c r="F13" s="855" t="n">
        <x:f>'成本桥接与激励价'!I13</x:f>
        <x:v>0.05</x:v>
      </x:c>
      <x:c r="G13" s="815" t="n">
        <x:v>1</x:v>
      </x:c>
      <x:c r="H13" s="856" t="n">
        <x:f>D13*(1+E13)*(1+F13)</x:f>
        <x:v>3.094596370971602</x:v>
      </x:c>
      <x:c r="I13" s="857" t="n">
        <x:f>C13*G13</x:f>
        <x:v>92</x:v>
      </x:c>
      <x:c r="J13" s="856" t="n">
        <x:f>'成本桥接与激励价'!R13</x:f>
        <x:v>3.9375</x:v>
      </x:c>
      <x:c r="K13" s="856" t="n">
        <x:f>H13-J13</x:f>
        <x:v>-0.842903629028398</x:v>
      </x:c>
      <x:c r="L13" s="806" t="str">
        <x:v>A/主曲线</x:v>
      </x:c>
      <x:c r="M13" s="853" t="str">
        <x:f>'储量项目经济性'!V13</x:f>
        <x:v>https://hudbayminerals.com/investors/press-releases/press-release-details/2023/Hudbay-De-risks-Copper-World-Phase-I-with-Enhanced-Pre-Feasibility-Study/default.aspx</x:v>
      </x:c>
      <x:c r="N13" s="806" t="str">
        <x:v>CRF已含资本回报</x:v>
      </x:c>
      <x:c r="O13" s="57"/>
      <x:c r="P13" s="867" t="str">
        <x:f>A5</x:f>
        <x:v>Santo Domingo</x:v>
      </x:c>
      <x:c r="Q13" s="857" t="n">
        <x:f>I5</x:f>
        <x:v>68</x:v>
      </x:c>
      <x:c r="R13" s="856" t="n">
        <x:f>H5</x:f>
        <x:v>3.529383905926044</x:v>
      </x:c>
      <x:c r="S13" s="868" t="n">
        <x:f>S12+Q13/SUM($Q$4:$Q$17)</x:f>
        <x:v>0.6439823184797256</x:v>
      </x:c>
      <x:c r="T13" s="857" t="n">
        <x:f>C5</x:f>
        <x:v>68</x:v>
      </x:c>
      <x:c r="U13" s="57"/>
      <x:c r="V13" s="57"/>
      <x:c r="W13" s="57"/>
      <x:c r="X13" s="57"/>
      <x:c r="Y13" s="57"/>
      <x:c r="Z13" s="57"/>
    </x:row>
    <x:row r="14">
      <x:c r="A14" s="853" t="str">
        <x:f>'成本桥接与激励价'!A14</x:f>
        <x:v>Warintza</x:v>
      </x:c>
      <x:c r="B14" s="853" t="str">
        <x:f>'成本桥接与激励价'!B14</x:f>
        <x:v>厄瓜多尔</x:v>
      </x:c>
      <x:c r="C14" s="854" t="n">
        <x:f>'成本桥接与激励价'!C14</x:f>
        <x:v>180</x:v>
      </x:c>
      <x:c r="D14" s="855" t="n">
        <x:f>'成本桥接与激励价'!O14</x:f>
        <x:v>2.872715037908392</x:v>
      </x:c>
      <x:c r="E14" s="855" t="n">
        <x:f>'主模型假设'!$C$31</x:f>
        <x:v>0.12</x:v>
      </x:c>
      <x:c r="F14" s="855" t="n">
        <x:f>'成本桥接与激励价'!I14</x:f>
        <x:v>0.12</x:v>
      </x:c>
      <x:c r="G14" s="815" t="n">
        <x:v>1</x:v>
      </x:c>
      <x:c r="H14" s="856" t="n">
        <x:f>D14*(1+E14)*(1+F14)</x:f>
        <x:v>3.6035337435522874</x:v>
      </x:c>
      <x:c r="I14" s="857" t="n">
        <x:f>C14*G14</x:f>
        <x:v>180</x:v>
      </x:c>
      <x:c r="J14" s="856" t="n">
        <x:f>'成本桥接与激励价'!R14</x:f>
        <x:v>5.040000000000001</x:v>
      </x:c>
      <x:c r="K14" s="856" t="n">
        <x:f>H14-J14</x:f>
        <x:v>-1.4364662564477135</x:v>
      </x:c>
      <x:c r="L14" s="806" t="str">
        <x:v>A/主曲线</x:v>
      </x:c>
      <x:c r="M14" s="853" t="str">
        <x:f>'储量项目经济性'!V14</x:f>
        <x:v>https://www.solarisresources.com/blog/solaris-publishes-positive-pre-feasibility-study</x:v>
      </x:c>
      <x:c r="N14" s="806" t="str">
        <x:v>CRF已含资本回报</x:v>
      </x:c>
      <x:c r="O14" s="57"/>
      <x:c r="P14" s="867" t="str">
        <x:f>A14</x:f>
        <x:v>Warintza</x:v>
      </x:c>
      <x:c r="Q14" s="857" t="n">
        <x:f>I14</x:f>
        <x:v>180</x:v>
      </x:c>
      <x:c r="R14" s="856" t="n">
        <x:f>H14</x:f>
        <x:v>3.6035337435522874</x:v>
      </x:c>
      <x:c r="S14" s="868" t="n">
        <x:f>S13+Q14/SUM($Q$4:$Q$17)</x:f>
        <x:v>0.772253866496398</x:v>
      </x:c>
      <x:c r="T14" s="857" t="n">
        <x:f>C14</x:f>
        <x:v>180</x:v>
      </x:c>
      <x:c r="U14" s="57"/>
      <x:c r="V14" s="57"/>
      <x:c r="W14" s="57"/>
      <x:c r="X14" s="57"/>
      <x:c r="Y14" s="57"/>
      <x:c r="Z14" s="57"/>
    </x:row>
    <x:row r="15">
      <x:c r="A15" s="853" t="str">
        <x:f>'成本桥接与激励价'!A15</x:f>
        <x:v>Lumwana Super Pit</x:v>
      </x:c>
      <x:c r="B15" s="853" t="str">
        <x:f>'成本桥接与激励价'!B15</x:f>
        <x:v>赞比亚</x:v>
      </x:c>
      <x:c r="C15" s="854" t="n">
        <x:f>'成本桥接与激励价'!C15</x:f>
        <x:v>240</x:v>
      </x:c>
      <x:c r="D15" s="855" t="n">
        <x:f>'成本桥接与激励价'!O15</x:f>
        <x:v>2.4149316568122194</x:v>
      </x:c>
      <x:c r="E15" s="855" t="n">
        <x:f>'主模型假设'!$C$31</x:f>
        <x:v>0.12</x:v>
      </x:c>
      <x:c r="F15" s="855" t="n">
        <x:f>'成本桥接与激励价'!I15</x:f>
        <x:v>0.07</x:v>
      </x:c>
      <x:c r="G15" s="815" t="n">
        <x:v>0.75</x:v>
      </x:c>
      <x:c r="H15" s="856" t="n">
        <x:f>D15*(1+E15)*(1+F15)</x:f>
        <x:v>2.8940540975237643</x:v>
      </x:c>
      <x:c r="I15" s="857" t="n">
        <x:f>C15*G15</x:f>
        <x:v>180</x:v>
      </x:c>
      <x:c r="J15" s="856" t="n">
        <x:f>'成本桥接与激励价'!R15</x:f>
        <x:v>4.28</x:v>
      </x:c>
      <x:c r="K15" s="856" t="n">
        <x:f>H15-J15</x:f>
        <x:v>-1.385945902476236</x:v>
      </x:c>
      <x:c r="L15" s="806" t="str">
        <x:v>B/主曲线折价权重</x:v>
      </x:c>
      <x:c r="M15" s="853" t="str">
        <x:f>'储量项目经济性'!V15</x:f>
        <x:v>https://www.barrick.com/English/news/news-details/2025/q4-2024-results/default.aspx</x:v>
      </x:c>
      <x:c r="N15" s="806" t="str">
        <x:v>公开口径较弱，降低权重</x:v>
      </x:c>
      <x:c r="O15" s="57"/>
      <x:c r="P15" s="867" t="str">
        <x:f>A10</x:f>
        <x:v>Arctic</x:v>
      </x:c>
      <x:c r="Q15" s="857" t="n">
        <x:f>I10</x:f>
        <x:v>67.59</x:v>
      </x:c>
      <x:c r="R15" s="856" t="n">
        <x:f>H10</x:f>
        <x:v>3.6709383432655103</x:v>
      </x:c>
      <x:c r="S15" s="868" t="n">
        <x:f>S14+Q15/SUM($Q$4:$Q$17)</x:f>
        <x:v>0.8204198327766585</x:v>
      </x:c>
      <x:c r="T15" s="857" t="n">
        <x:f>C10</x:f>
        <x:v>67.59</x:v>
      </x:c>
      <x:c r="U15" s="57"/>
      <x:c r="V15" s="57"/>
      <x:c r="W15" s="57"/>
      <x:c r="X15" s="57"/>
      <x:c r="Y15" s="57"/>
      <x:c r="Z15" s="57"/>
    </x:row>
    <x:row r="16">
      <x:c r="A16" s="853" t="str">
        <x:f>'成本桥接与激励价'!A16</x:f>
        <x:v>San Nicolás</x:v>
      </x:c>
      <x:c r="B16" s="853" t="str">
        <x:f>'成本桥接与激励价'!B16</x:f>
        <x:v>墨西哥</x:v>
      </x:c>
      <x:c r="C16" s="854" t="n">
        <x:f>'成本桥接与激励价'!C16</x:f>
        <x:v>63</x:v>
      </x:c>
      <x:c r="D16" s="855" t="n">
        <x:f>'成本桥接与激励价'!O16</x:f>
        <x:v>1.9699705630901598</x:v>
      </x:c>
      <x:c r="E16" s="855" t="n">
        <x:f>'主模型假设'!$C$31</x:f>
        <x:v>0.12</x:v>
      </x:c>
      <x:c r="F16" s="855" t="n">
        <x:f>'成本桥接与激励价'!I16</x:f>
        <x:v>0.08</x:v>
      </x:c>
      <x:c r="G16" s="815" t="n">
        <x:v>0.5</x:v>
      </x:c>
      <x:c r="H16" s="856" t="n">
        <x:f>D16*(1+E16)*(1+F16)</x:f>
        <x:v>2.382876393113858</x:v>
      </x:c>
      <x:c r="I16" s="857" t="n">
        <x:f>C16*G16</x:f>
        <x:v>31.5</x:v>
      </x:c>
      <x:c r="J16" s="856" t="n">
        <x:f>'成本桥接与激励价'!R16</x:f>
        <x:v>3.8880000000000003</x:v>
      </x:c>
      <x:c r="K16" s="856" t="n">
        <x:f>H16-J16</x:f>
        <x:v>-1.5051236068861424</x:v>
      </x:c>
      <x:c r="L16" s="806" t="str">
        <x:v>B/参考项目50%权重</x:v>
      </x:c>
      <x:c r="M16" s="853" t="str">
        <x:f>'储量项目经济性'!V16</x:f>
        <x:v>https://www.teck.com/media/2025-Annual-Report.pdf</x:v>
      </x:c>
      <x:c r="N16" s="806" t="str">
        <x:v>公开口径较弱，降低权重</x:v>
      </x:c>
      <x:c r="O16" s="57"/>
      <x:c r="P16" s="867" t="str">
        <x:f>A9</x:f>
        <x:v>Marimaca</x:v>
      </x:c>
      <x:c r="Q16" s="857" t="n">
        <x:f>I9</x:f>
        <x:v>43</x:v>
      </x:c>
      <x:c r="R16" s="856" t="n">
        <x:f>H9</x:f>
        <x:v>3.739483023902028</x:v>
      </x:c>
      <x:c r="S16" s="868" t="n">
        <x:f>S15+Q16/SUM($Q$4:$Q$17)</x:f>
        <x:v>0.8510624803584191</x:v>
      </x:c>
      <x:c r="T16" s="857" t="n">
        <x:f>C9</x:f>
        <x:v>43</x:v>
      </x:c>
      <x:c r="U16" s="57"/>
      <x:c r="V16" s="57"/>
      <x:c r="W16" s="57"/>
      <x:c r="X16" s="57"/>
      <x:c r="Y16" s="57"/>
      <x:c r="Z16" s="57"/>
    </x:row>
    <x:row r="17">
      <x:c r="A17" s="853" t="str">
        <x:f>'成本桥接与激励价'!A17</x:f>
        <x:v>Zafranal</x:v>
      </x:c>
      <x:c r="B17" s="853" t="str">
        <x:f>'成本桥接与激励价'!B17</x:f>
        <x:v>秘鲁</x:v>
      </x:c>
      <x:c r="C17" s="854" t="n">
        <x:f>'成本桥接与激励价'!C17</x:f>
        <x:v>126</x:v>
      </x:c>
      <x:c r="D17" s="855" t="n">
        <x:f>'成本桥接与激励价'!O17</x:f>
        <x:v>2.1233274654824856</x:v>
      </x:c>
      <x:c r="E17" s="855" t="n">
        <x:f>'主模型假设'!$C$31</x:f>
        <x:v>0.12</x:v>
      </x:c>
      <x:c r="F17" s="855" t="n">
        <x:f>'成本桥接与激励价'!I17</x:f>
        <x:v>0.07</x:v>
      </x:c>
      <x:c r="G17" s="815" t="n">
        <x:v>0.5</x:v>
      </x:c>
      <x:c r="H17" s="856" t="n">
        <x:f>D17*(1+E17)*(1+F17)</x:f>
        <x:v>2.544595634634211</x:v>
      </x:c>
      <x:c r="I17" s="857" t="n">
        <x:f>C17*G17</x:f>
        <x:v>63</x:v>
      </x:c>
      <x:c r="J17" s="856" t="n">
        <x:f>'成本桥接与激励价'!R17</x:f>
        <x:v>3.8520000000000003</x:v>
      </x:c>
      <x:c r="K17" s="856" t="n">
        <x:f>H17-J17</x:f>
        <x:v>-1.3074043653657892</x:v>
      </x:c>
      <x:c r="L17" s="806" t="str">
        <x:v>B/参考项目50%权重</x:v>
      </x:c>
      <x:c r="M17" s="853" t="str">
        <x:f>'储量项目经济性'!V17</x:f>
        <x:v>https://www.teck.com/media/2025-Annual-Report.pdf</x:v>
      </x:c>
      <x:c r="N17" s="806" t="str">
        <x:v>公开口径较弱，降低权重</x:v>
      </x:c>
      <x:c r="O17" s="57"/>
      <x:c r="P17" s="867" t="str">
        <x:f>A4</x:f>
        <x:v>Taca Taca</x:v>
      </x:c>
      <x:c r="Q17" s="857" t="n">
        <x:f>I4</x:f>
        <x:v>209</x:v>
      </x:c>
      <x:c r="R17" s="856" t="n">
        <x:f>H4</x:f>
        <x:v>3.8918545200010763</x:v>
      </x:c>
      <x:c r="S17" s="868" t="n">
        <x:f>S16+Q17/SUM($Q$4:$Q$17)</x:f>
        <x:v>1</x:v>
      </x:c>
      <x:c r="T17" s="857" t="n">
        <x:f>C4</x:f>
        <x:v>209</x:v>
      </x:c>
      <x:c r="U17" s="57"/>
      <x:c r="V17" s="57"/>
      <x:c r="W17" s="57"/>
      <x:c r="X17" s="57"/>
      <x:c r="Y17" s="57"/>
      <x:c r="Z17" s="57"/>
    </x:row>
    <x:row r="18">
      <x:c r="A18" s="745"/>
      <x:c r="B18" s="745"/>
      <x:c r="C18" s="746"/>
      <x:c r="D18" s="747"/>
      <x:c r="E18" s="748"/>
      <x:c r="F18" s="749"/>
      <x:c r="G18" s="750"/>
      <x:c r="H18" s="747"/>
      <x:c r="I18" s="750"/>
      <x:c r="J18" s="745"/>
      <x:c r="K18" s="57"/>
      <x:c r="L18" s="57"/>
      <x:c r="M18" s="57"/>
      <x:c r="N18" s="57"/>
      <x:c r="O18" s="57"/>
      <x:c r="P18" s="57"/>
      <x:c r="Q18" s="57"/>
      <x:c r="R18" s="57"/>
      <x:c r="S18" s="57"/>
      <x:c r="T18" s="57"/>
      <x:c r="U18" s="57"/>
      <x:c r="V18" s="57"/>
      <x:c r="W18" s="57"/>
      <x:c r="X18" s="57"/>
      <x:c r="Y18" s="57"/>
      <x:c r="Z18" s="57"/>
    </x:row>
    <x:row r="19">
      <x:c r="A19" s="57"/>
      <x:c r="B19" s="57"/>
      <x:c r="C19" s="57"/>
      <x:c r="D19" s="57"/>
      <x:c r="E19" s="57"/>
      <x:c r="F19" s="57"/>
      <x:c r="G19" s="57"/>
      <x:c r="H19" s="57"/>
      <x:c r="I19" s="57"/>
      <x:c r="J19" s="57"/>
      <x:c r="K19" s="57"/>
      <x:c r="L19" s="57"/>
      <x:c r="M19" s="57"/>
      <x:c r="N19" s="57"/>
      <x:c r="O19" s="57"/>
      <x:c r="P19" s="57"/>
      <x:c r="Q19" s="57"/>
      <x:c r="R19" s="57"/>
      <x:c r="S19" s="57"/>
      <x:c r="T19" s="57"/>
      <x:c r="U19" s="57"/>
      <x:c r="V19" s="57"/>
      <x:c r="W19" s="57"/>
      <x:c r="X19" s="57"/>
      <x:c r="Y19" s="57"/>
      <x:c r="Z19" s="57"/>
    </x:row>
    <x:row r="20" ht="22" customHeight="1">
      <x:c r="A20" s="794" t="str">
        <x:v>产能加权成本指标</x:v>
      </x:c>
      <x:c r="B20" s="794"/>
      <x:c r="C20" s="794"/>
      <x:c r="D20" s="794"/>
      <x:c r="E20" s="794"/>
      <x:c r="F20" s="794"/>
      <x:c r="G20" s="57"/>
      <x:c r="H20" s="57"/>
      <x:c r="I20" s="57"/>
      <x:c r="J20" s="57"/>
      <x:c r="K20" s="57"/>
      <x:c r="L20" s="57"/>
      <x:c r="M20" s="57"/>
      <x:c r="N20" s="57"/>
      <x:c r="O20" s="57"/>
      <x:c r="P20" s="57"/>
      <x:c r="Q20" s="57"/>
      <x:c r="R20" s="57"/>
      <x:c r="S20" s="57"/>
      <x:c r="T20" s="57"/>
      <x:c r="U20" s="57"/>
      <x:c r="V20" s="57"/>
      <x:c r="W20" s="57"/>
      <x:c r="X20" s="57"/>
      <x:c r="Y20" s="57"/>
      <x:c r="Z20" s="57"/>
    </x:row>
    <x:row r="21">
      <x:c r="A21" s="800" t="str">
        <x:v>指标</x:v>
      </x:c>
      <x:c r="B21" s="800" t="str">
        <x:v>修复后</x:v>
      </x:c>
      <x:c r="C21" s="800" t="str">
        <x:v>解释</x:v>
      </x:c>
      <x:c r="D21" s="57"/>
      <x:c r="E21" s="57"/>
      <x:c r="F21" s="57"/>
      <x:c r="G21" s="57"/>
      <x:c r="H21" s="57"/>
      <x:c r="I21" s="57"/>
      <x:c r="J21" s="57"/>
      <x:c r="K21" s="57"/>
      <x:c r="L21" s="57"/>
      <x:c r="M21" s="57"/>
      <x:c r="N21" s="57"/>
      <x:c r="O21" s="57"/>
      <x:c r="P21" s="57"/>
      <x:c r="Q21" s="57"/>
      <x:c r="R21" s="57"/>
      <x:c r="S21" s="57"/>
      <x:c r="T21" s="57"/>
      <x:c r="U21" s="57"/>
      <x:c r="V21" s="57"/>
      <x:c r="W21" s="57"/>
      <x:c r="X21" s="57"/>
      <x:c r="Y21" s="57"/>
      <x:c r="Z21" s="57"/>
    </x:row>
    <x:row r="22">
      <x:c r="A22" s="806" t="str">
        <x:v>有效产能样本 (Mt/y)</x:v>
      </x:c>
      <x:c r="B22" s="859" t="n">
        <x:f>SUM(I4:I17)/1000</x:f>
        <x:v>1.4032730000000002</x:v>
      </x:c>
      <x:c r="C22" s="806" t="str">
        <x:v>按质量权重折算；不是全球全部项目</x:v>
      </x:c>
      <x:c r="D22" s="57"/>
      <x:c r="E22" s="57"/>
      <x:c r="F22" s="57"/>
      <x:c r="G22" s="57"/>
      <x:c r="H22" s="57"/>
      <x:c r="I22" s="57"/>
      <x:c r="J22" s="57"/>
      <x:c r="K22" s="57"/>
      <x:c r="L22" s="57"/>
      <x:c r="M22" s="57"/>
      <x:c r="N22" s="57"/>
      <x:c r="O22" s="57"/>
      <x:c r="P22" s="57"/>
      <x:c r="Q22" s="57"/>
      <x:c r="R22" s="57"/>
      <x:c r="S22" s="57"/>
      <x:c r="T22" s="57"/>
      <x:c r="U22" s="57"/>
      <x:c r="V22" s="57"/>
      <x:c r="W22" s="57"/>
      <x:c r="X22" s="57"/>
      <x:c r="Y22" s="57"/>
      <x:c r="Z22" s="57"/>
    </x:row>
    <x:row r="23">
      <x:c r="A23" s="806" t="str">
        <x:v>产能加权均值 (US$/lb)</x:v>
      </x:c>
      <x:c r="B23" s="859" t="n">
        <x:f>SUMPRODUCT(H4:H17,I4:I17)/SUM(I4:I17)</x:f>
        <x:v>3.1533043260196094</x:v>
      </x:c>
      <x:c r="C23" s="806" t="str">
        <x:v>CRF已含资本回报；上调不再重复</x:v>
      </x:c>
      <x:c r="D23" s="57"/>
      <x:c r="E23" s="57"/>
      <x:c r="F23" s="57"/>
      <x:c r="G23" s="57"/>
      <x:c r="H23" s="57"/>
      <x:c r="I23" s="57"/>
      <x:c r="J23" s="57"/>
      <x:c r="K23" s="57"/>
      <x:c r="L23" s="57"/>
      <x:c r="M23" s="57"/>
      <x:c r="N23" s="57"/>
      <x:c r="O23" s="57"/>
      <x:c r="P23" s="57"/>
      <x:c r="Q23" s="57"/>
      <x:c r="R23" s="57"/>
      <x:c r="S23" s="57"/>
      <x:c r="T23" s="57"/>
      <x:c r="U23" s="57"/>
      <x:c r="V23" s="57"/>
      <x:c r="W23" s="57"/>
      <x:c r="X23" s="57"/>
      <x:c r="Y23" s="57"/>
      <x:c r="Z23" s="57"/>
    </x:row>
    <x:row r="24">
      <x:c r="A24" s="806" t="str">
        <x:v>产能加权P25 (US$/lb)</x:v>
      </x:c>
      <x:c r="B24" s="859" t="n">
        <x:f>R9</x:f>
        <x:v>2.8655309878314434</x:v>
      </x:c>
      <x:c r="C24" s="806" t="str">
        <x:v>按右侧排序辅助表的累计有效产能</x:v>
      </x:c>
      <x:c r="D24" s="57"/>
      <x:c r="E24" s="57"/>
      <x:c r="F24" s="57"/>
      <x:c r="G24" s="57"/>
      <x:c r="H24" s="57"/>
      <x:c r="I24" s="57"/>
      <x:c r="J24" s="57"/>
      <x:c r="K24" s="57"/>
      <x:c r="L24" s="57"/>
      <x:c r="M24" s="57"/>
      <x:c r="N24" s="57"/>
      <x:c r="O24" s="57"/>
      <x:c r="P24" s="57"/>
      <x:c r="Q24" s="57"/>
      <x:c r="R24" s="57"/>
      <x:c r="S24" s="57"/>
      <x:c r="T24" s="57"/>
      <x:c r="U24" s="57"/>
      <x:c r="V24" s="57"/>
      <x:c r="W24" s="57"/>
      <x:c r="X24" s="57"/>
      <x:c r="Y24" s="57"/>
      <x:c r="Z24" s="57"/>
    </x:row>
    <x:row r="25">
      <x:c r="A25" s="806" t="str">
        <x:v>产能加权P50 (US$/lb)</x:v>
      </x:c>
      <x:c r="B25" s="859" t="n">
        <x:f>R11</x:f>
        <x:v>3.094596370971602</x:v>
      </x:c>
      <x:c r="C25" s="806" t="str">
        <x:v>按右侧排序辅助表的累计有效产能</x:v>
      </x:c>
      <x:c r="D25" s="57"/>
      <x:c r="E25" s="57"/>
      <x:c r="F25" s="57"/>
      <x:c r="G25" s="57"/>
      <x:c r="H25" s="57"/>
      <x:c r="I25" s="57"/>
      <x:c r="J25" s="57"/>
      <x:c r="K25" s="57"/>
      <x:c r="L25" s="57"/>
      <x:c r="M25" s="57"/>
      <x:c r="N25" s="57"/>
      <x:c r="O25" s="57"/>
      <x:c r="P25" s="57"/>
      <x:c r="Q25" s="57"/>
      <x:c r="R25" s="57"/>
      <x:c r="S25" s="57"/>
      <x:c r="T25" s="57"/>
      <x:c r="U25" s="57"/>
      <x:c r="V25" s="57"/>
      <x:c r="W25" s="57"/>
      <x:c r="X25" s="57"/>
      <x:c r="Y25" s="57"/>
      <x:c r="Z25" s="57"/>
    </x:row>
    <x:row r="26">
      <x:c r="A26" s="806" t="str">
        <x:v>产能加权P75 (US$/lb)</x:v>
      </x:c>
      <x:c r="B26" s="859" t="n">
        <x:f>R14</x:f>
        <x:v>3.6035337435522874</x:v>
      </x:c>
      <x:c r="C26" s="806" t="str">
        <x:v>结构成本锚采用此分位</x:v>
      </x:c>
      <x:c r="D26" s="57"/>
      <x:c r="E26" s="57"/>
      <x:c r="F26" s="57"/>
      <x:c r="G26" s="57"/>
      <x:c r="H26" s="57"/>
      <x:c r="I26" s="57"/>
      <x:c r="J26" s="57"/>
      <x:c r="K26" s="57"/>
      <x:c r="L26" s="57"/>
      <x:c r="M26" s="57"/>
      <x:c r="N26" s="57"/>
      <x:c r="O26" s="57"/>
      <x:c r="P26" s="57"/>
      <x:c r="Q26" s="57"/>
      <x:c r="R26" s="57"/>
      <x:c r="S26" s="57"/>
      <x:c r="T26" s="57"/>
      <x:c r="U26" s="57"/>
      <x:c r="V26" s="57"/>
      <x:c r="W26" s="57"/>
      <x:c r="X26" s="57"/>
      <x:c r="Y26" s="57"/>
      <x:c r="Z26" s="57"/>
    </x:row>
    <x:row r="27">
      <x:c r="A27" s="806" t="str">
        <x:v>产能加权P90 (US$/lb)</x:v>
      </x:c>
      <x:c r="B27" s="859" t="n">
        <x:f>R17</x:f>
        <x:v>3.8918545200010763</x:v>
      </x:c>
      <x:c r="C27" s="806" t="str">
        <x:v>高风险/高成本项目参考</x:v>
      </x:c>
      <x:c r="D27" s="57"/>
      <x:c r="E27" s="57"/>
      <x:c r="F27" s="57"/>
      <x:c r="G27" s="57"/>
      <x:c r="H27" s="57"/>
      <x:c r="I27" s="57"/>
      <x:c r="J27" s="57"/>
      <x:c r="K27" s="57"/>
      <x:c r="L27" s="57"/>
      <x:c r="M27" s="57"/>
      <x:c r="N27" s="57"/>
      <x:c r="O27" s="57"/>
      <x:c r="P27" s="57"/>
      <x:c r="Q27" s="57"/>
      <x:c r="R27" s="57"/>
      <x:c r="S27" s="57"/>
      <x:c r="T27" s="57"/>
      <x:c r="U27" s="57"/>
      <x:c r="V27" s="57"/>
      <x:c r="W27" s="57"/>
      <x:c r="X27" s="57"/>
      <x:c r="Y27" s="57"/>
      <x:c r="Z27" s="57"/>
    </x:row>
    <x:row r="28">
      <x:c r="A28" s="57"/>
      <x:c r="B28" s="57"/>
      <x:c r="C28" s="57"/>
      <x:c r="D28" s="57"/>
      <x:c r="E28" s="57"/>
      <x:c r="F28" s="57"/>
      <x:c r="G28" s="57"/>
      <x:c r="H28" s="57"/>
      <x:c r="I28" s="57"/>
      <x:c r="J28" s="57"/>
      <x:c r="K28" s="57"/>
      <x:c r="L28" s="57"/>
      <x:c r="M28" s="57"/>
      <x:c r="N28" s="57"/>
      <x:c r="O28" s="57"/>
      <x:c r="P28" s="57"/>
      <x:c r="Q28" s="57"/>
      <x:c r="R28" s="57"/>
      <x:c r="S28" s="57"/>
      <x:c r="T28" s="57"/>
      <x:c r="U28" s="57"/>
      <x:c r="V28" s="57"/>
      <x:c r="W28" s="57"/>
      <x:c r="X28" s="57"/>
      <x:c r="Y28" s="57"/>
      <x:c r="Z28" s="57"/>
    </x:row>
    <x:row r="29">
      <x:c r="A29" s="57"/>
      <x:c r="B29" s="57"/>
      <x:c r="C29" s="57"/>
      <x:c r="D29" s="57"/>
      <x:c r="E29" s="57"/>
      <x:c r="F29" s="57"/>
      <x:c r="G29" s="57"/>
      <x:c r="H29" s="57"/>
      <x:c r="I29" s="57"/>
      <x:c r="J29" s="57"/>
      <x:c r="K29" s="57"/>
      <x:c r="L29" s="57"/>
      <x:c r="M29" s="57"/>
      <x:c r="N29" s="57"/>
      <x:c r="O29" s="57"/>
      <x:c r="P29" s="57"/>
      <x:c r="Q29" s="57"/>
      <x:c r="R29" s="57"/>
      <x:c r="S29" s="57"/>
      <x:c r="T29" s="57"/>
      <x:c r="U29" s="57"/>
      <x:c r="V29" s="57"/>
      <x:c r="W29" s="57"/>
      <x:c r="X29" s="57"/>
      <x:c r="Y29" s="57"/>
      <x:c r="Z29" s="57"/>
    </x:row>
    <x:row r="30" ht="22" customHeight="1">
      <x:c r="A30" s="794" t="str">
        <x:v>方法边界</x:v>
      </x:c>
      <x:c r="B30" s="794"/>
      <x:c r="C30" s="794"/>
      <x:c r="D30" s="794"/>
      <x:c r="E30" s="794"/>
      <x:c r="F30" s="794"/>
      <x:c r="G30" s="794"/>
      <x:c r="H30" s="794"/>
      <x:c r="I30" s="794"/>
      <x:c r="J30" s="794"/>
      <x:c r="K30" s="794"/>
      <x:c r="L30" s="794"/>
      <x:c r="M30" s="794"/>
      <x:c r="N30" s="794"/>
      <x:c r="O30" s="57"/>
      <x:c r="P30" s="57"/>
      <x:c r="Q30" s="57"/>
      <x:c r="R30" s="57"/>
      <x:c r="S30" s="57"/>
      <x:c r="T30" s="57"/>
      <x:c r="U30" s="57"/>
      <x:c r="V30" s="57"/>
      <x:c r="W30" s="57"/>
      <x:c r="X30" s="57"/>
      <x:c r="Y30" s="57"/>
      <x:c r="Z30" s="57"/>
    </x:row>
    <x:row r="31">
      <x:c r="A31" s="58" t="str">
        <x:v>1. 该曲线仍是公开项目样本，不是全球完整边际成本曲线；样本有效产能约1.4Mt/y。</x:v>
      </x:c>
      <x:c r="B31" s="58"/>
      <x:c r="C31" s="58"/>
      <x:c r="D31" s="58"/>
      <x:c r="E31" s="58"/>
      <x:c r="F31" s="58"/>
      <x:c r="G31" s="58"/>
      <x:c r="H31" s="58"/>
      <x:c r="I31" s="58"/>
      <x:c r="J31" s="58"/>
      <x:c r="K31" s="58"/>
      <x:c r="L31" s="58"/>
      <x:c r="M31" s="58"/>
      <x:c r="N31" s="58"/>
      <x:c r="O31" s="57"/>
      <x:c r="P31" s="57"/>
      <x:c r="Q31" s="57"/>
      <x:c r="R31" s="57"/>
      <x:c r="S31" s="57"/>
      <x:c r="T31" s="57"/>
      <x:c r="U31" s="57"/>
      <x:c r="V31" s="57"/>
      <x:c r="W31" s="57"/>
      <x:c r="X31" s="57"/>
      <x:c r="Y31" s="57"/>
      <x:c r="Z31" s="57"/>
    </x:row>
    <x:row r="32">
      <x:c r="A32" s="58" t="str">
        <x:v>2. San Nicolás、Zafranal以50%有效权重纳入，Lumwana以75%权重纳入，降低低质量公开口径造成的样本选择偏差。</x:v>
      </x:c>
      <x:c r="B32" s="58"/>
      <x:c r="C32" s="58"/>
      <x:c r="D32" s="58"/>
      <x:c r="E32" s="58"/>
      <x:c r="F32" s="58"/>
      <x:c r="G32" s="58"/>
      <x:c r="H32" s="58"/>
      <x:c r="I32" s="58"/>
      <x:c r="J32" s="58"/>
      <x:c r="K32" s="58"/>
      <x:c r="L32" s="58"/>
      <x:c r="M32" s="58"/>
      <x:c r="N32" s="58"/>
      <x:c r="O32" s="57"/>
      <x:c r="P32" s="57"/>
      <x:c r="Q32" s="57"/>
      <x:c r="R32" s="57"/>
      <x:c r="S32" s="57"/>
      <x:c r="T32" s="57"/>
      <x:c r="U32" s="57"/>
      <x:c r="V32" s="57"/>
      <x:c r="W32" s="57"/>
      <x:c r="X32" s="57"/>
      <x:c r="Y32" s="57"/>
      <x:c r="Z32" s="57"/>
    </x:row>
    <x:row r="33">
      <x:c r="A33" s="58" t="str">
        <x:v>3. 真正项目NPV=0需要年度产量、税制、折旧、分期资本、融资和闭矿现金流；本表仍是透明的门槛价近似。</x:v>
      </x:c>
      <x:c r="B33" s="58"/>
      <x:c r="C33" s="58"/>
      <x:c r="D33" s="58"/>
      <x:c r="E33" s="58"/>
      <x:c r="F33" s="58"/>
      <x:c r="G33" s="58"/>
      <x:c r="H33" s="58"/>
      <x:c r="I33" s="58"/>
      <x:c r="J33" s="58"/>
      <x:c r="K33" s="58"/>
      <x:c r="L33" s="58"/>
      <x:c r="M33" s="58"/>
      <x:c r="N33" s="58"/>
      <x:c r="O33" s="57"/>
      <x:c r="P33" s="57"/>
      <x:c r="Q33" s="57"/>
      <x:c r="R33" s="57"/>
      <x:c r="S33" s="57"/>
      <x:c r="T33" s="57"/>
      <x:c r="U33" s="57"/>
      <x:c r="V33" s="57"/>
      <x:c r="W33" s="57"/>
      <x:c r="X33" s="57"/>
      <x:c r="Y33" s="57"/>
      <x:c r="Z33" s="57"/>
    </x:row>
    <x:row r="34">
      <x:c r="A34" s="57"/>
      <x:c r="B34" s="57"/>
      <x:c r="C34" s="57"/>
      <x:c r="D34" s="57"/>
      <x:c r="E34" s="57"/>
      <x:c r="F34" s="57"/>
      <x:c r="G34" s="57"/>
      <x:c r="H34" s="57"/>
      <x:c r="I34" s="57"/>
      <x:c r="J34" s="57"/>
      <x:c r="K34" s="57"/>
      <x:c r="L34" s="57"/>
      <x:c r="M34" s="57"/>
      <x:c r="N34" s="57"/>
      <x:c r="O34" s="57"/>
      <x:c r="P34" s="57"/>
      <x:c r="Q34" s="57"/>
      <x:c r="R34" s="57"/>
      <x:c r="S34" s="57"/>
      <x:c r="T34" s="57"/>
      <x:c r="U34" s="57"/>
      <x:c r="V34" s="57"/>
      <x:c r="W34" s="57"/>
      <x:c r="X34" s="57"/>
      <x:c r="Y34" s="57"/>
      <x:c r="Z34" s="57"/>
    </x:row>
    <x:row r="35">
      <x:c r="A35" s="57"/>
      <x:c r="B35" s="57"/>
      <x:c r="C35" s="57"/>
      <x:c r="D35" s="57"/>
      <x:c r="E35" s="57"/>
      <x:c r="F35" s="57"/>
      <x:c r="G35" s="57"/>
      <x:c r="H35" s="57"/>
      <x:c r="I35" s="57"/>
      <x:c r="J35" s="57"/>
      <x:c r="K35" s="57"/>
      <x:c r="L35" s="57"/>
      <x:c r="M35" s="57"/>
      <x:c r="N35" s="57"/>
      <x:c r="O35" s="57"/>
      <x:c r="P35" s="57"/>
      <x:c r="Q35" s="57"/>
      <x:c r="R35" s="57"/>
      <x:c r="S35" s="57"/>
      <x:c r="T35" s="57"/>
      <x:c r="U35" s="57"/>
      <x:c r="V35" s="57"/>
      <x:c r="W35" s="57"/>
      <x:c r="X35" s="57"/>
      <x:c r="Y35" s="57"/>
      <x:c r="Z35" s="57"/>
    </x:row>
    <x:row r="36">
      <x:c r="A36" s="57"/>
      <x:c r="B36" s="57"/>
      <x:c r="C36" s="57"/>
      <x:c r="D36" s="57"/>
      <x:c r="E36" s="57"/>
      <x:c r="F36" s="57"/>
      <x:c r="G36" s="57"/>
      <x:c r="H36" s="57"/>
      <x:c r="I36" s="57"/>
      <x:c r="J36" s="57"/>
      <x:c r="K36" s="57"/>
      <x:c r="L36" s="57"/>
      <x:c r="M36" s="57"/>
      <x:c r="N36" s="57"/>
      <x:c r="O36" s="57"/>
      <x:c r="P36" s="57"/>
      <x:c r="Q36" s="57"/>
      <x:c r="R36" s="57"/>
      <x:c r="S36" s="57"/>
      <x:c r="T36" s="57"/>
      <x:c r="U36" s="57"/>
      <x:c r="V36" s="57"/>
      <x:c r="W36" s="57"/>
      <x:c r="X36" s="57"/>
      <x:c r="Y36" s="57"/>
      <x:c r="Z36" s="57"/>
    </x:row>
    <x:row r="37">
      <x:c r="A37" s="57"/>
      <x:c r="B37" s="57"/>
      <x:c r="C37" s="57"/>
      <x:c r="D37" s="57"/>
      <x:c r="E37" s="57"/>
      <x:c r="F37" s="57"/>
      <x:c r="G37" s="57"/>
      <x:c r="H37" s="57"/>
      <x:c r="I37" s="57"/>
      <x:c r="J37" s="57"/>
      <x:c r="K37" s="57"/>
      <x:c r="L37" s="57"/>
      <x:c r="M37" s="57"/>
      <x:c r="N37" s="57"/>
      <x:c r="O37" s="57"/>
      <x:c r="P37" s="57"/>
      <x:c r="Q37" s="57"/>
      <x:c r="R37" s="57"/>
      <x:c r="S37" s="57"/>
      <x:c r="T37" s="57"/>
      <x:c r="U37" s="57"/>
      <x:c r="V37" s="57"/>
      <x:c r="W37" s="57"/>
      <x:c r="X37" s="57"/>
      <x:c r="Y37" s="57"/>
      <x:c r="Z37" s="57"/>
    </x:row>
    <x:row r="38">
      <x:c r="A38" s="57"/>
      <x:c r="B38" s="57"/>
      <x:c r="C38" s="57"/>
      <x:c r="D38" s="57"/>
      <x:c r="E38" s="57"/>
      <x:c r="F38" s="57"/>
      <x:c r="G38" s="57"/>
      <x:c r="H38" s="57"/>
      <x:c r="I38" s="57"/>
      <x:c r="J38" s="57"/>
      <x:c r="K38" s="57"/>
      <x:c r="L38" s="57"/>
      <x:c r="M38" s="57"/>
      <x:c r="N38" s="57"/>
      <x:c r="O38" s="57"/>
      <x:c r="P38" s="57"/>
      <x:c r="Q38" s="57"/>
      <x:c r="R38" s="57"/>
      <x:c r="S38" s="57"/>
      <x:c r="T38" s="57"/>
      <x:c r="U38" s="57"/>
      <x:c r="V38" s="57"/>
      <x:c r="W38" s="57"/>
      <x:c r="X38" s="57"/>
      <x:c r="Y38" s="57"/>
      <x:c r="Z38" s="57"/>
    </x:row>
    <x:row r="39">
      <x:c r="A39" s="57"/>
      <x:c r="B39" s="57"/>
      <x:c r="C39" s="57"/>
      <x:c r="D39" s="57"/>
      <x:c r="E39" s="57"/>
      <x:c r="F39" s="57"/>
      <x:c r="G39" s="57"/>
      <x:c r="H39" s="57"/>
      <x:c r="I39" s="57"/>
      <x:c r="J39" s="57"/>
      <x:c r="K39" s="57"/>
      <x:c r="L39" s="57"/>
      <x:c r="M39" s="57"/>
      <x:c r="N39" s="57"/>
      <x:c r="O39" s="57"/>
      <x:c r="P39" s="57"/>
      <x:c r="Q39" s="57"/>
      <x:c r="R39" s="57"/>
      <x:c r="S39" s="57"/>
      <x:c r="T39" s="57"/>
      <x:c r="U39" s="57"/>
      <x:c r="V39" s="57"/>
      <x:c r="W39" s="57"/>
      <x:c r="X39" s="57"/>
      <x:c r="Y39" s="57"/>
      <x:c r="Z39" s="57"/>
    </x:row>
    <x:row r="40">
      <x:c r="A40" s="57"/>
      <x:c r="B40" s="57"/>
      <x:c r="C40" s="57"/>
      <x:c r="D40" s="57"/>
      <x:c r="E40" s="57"/>
      <x:c r="F40" s="57"/>
      <x:c r="G40" s="57"/>
      <x:c r="H40" s="57"/>
      <x:c r="I40" s="57"/>
      <x:c r="J40" s="57"/>
      <x:c r="K40" s="57"/>
      <x:c r="L40" s="57"/>
      <x:c r="M40" s="57"/>
      <x:c r="N40" s="57"/>
      <x:c r="O40" s="57"/>
      <x:c r="P40" s="57"/>
      <x:c r="Q40" s="57"/>
      <x:c r="R40" s="57"/>
      <x:c r="S40" s="57"/>
      <x:c r="T40" s="57"/>
      <x:c r="U40" s="57"/>
      <x:c r="V40" s="57"/>
      <x:c r="W40" s="57"/>
      <x:c r="X40" s="57"/>
      <x:c r="Y40" s="57"/>
      <x:c r="Z40" s="57"/>
    </x:row>
  </x:sheetData>
  <x:mergeCells>
    <x:mergeCell ref="A1:N1"/>
    <x:mergeCell ref="A2:N2"/>
    <x:mergeCell ref="A20:C20"/>
  </x:mergeCells>
  <x:pageMargins left="0.7" right="0.7" top="0.75" bottom="0.75" header="0.3" footer="0.3"/>
</x:worksheet>
</file>

<file path=xl/worksheets/sheet45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8" hidden="0" customWidth="1"/>
    <x:col min="3" max="3" width="16" hidden="0" customWidth="1"/>
    <x:col min="4" max="4" width="13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5" hidden="0" customWidth="1"/>
    <x:col min="10" max="10" width="16" hidden="0" customWidth="1"/>
    <x:col min="11" max="11" width="16" hidden="0" customWidth="1"/>
    <x:col min="12" max="12" width="15" hidden="0" customWidth="1"/>
    <x:col min="13" max="13" width="17" hidden="0" customWidth="1"/>
    <x:col min="14" max="14" width="12" hidden="0" customWidth="1"/>
    <x:col min="15" max="15" width="14" hidden="0" customWidth="1"/>
    <x:col min="16" max="16" width="16" hidden="0" customWidth="1"/>
    <x:col min="17" max="17" width="15" hidden="0" customWidth="1"/>
    <x:col min="18" max="18" width="14" hidden="0" customWidth="1"/>
    <x:col min="20" max="20" width="13" hidden="0" customWidth="1"/>
    <x:col min="21" max="21" width="13" hidden="0" customWidth="1"/>
    <x:col min="22" max="22" width="12" hidden="0" customWidth="1"/>
    <x:col min="23" max="23" width="14" hidden="0" customWidth="1"/>
    <x:col min="19" max="19" width="15" hidden="0" customWidth="1"/>
    <x:col min="24" max="24" width="10" hidden="0" customWidth="1"/>
    <x:col min="25" max="25" width="16" hidden="0" customWidth="1"/>
    <x:col min="26" max="26" width="36" hidden="0" customWidth="1"/>
    <x:col min="28" max="28" width="9" hidden="0" customWidth="1"/>
    <x:col min="29" max="29" width="12" hidden="0" customWidth="1"/>
    <x:col min="30" max="30" width="12" hidden="0" customWidth="1"/>
    <x:col min="31" max="31" width="12" hidden="0" customWidth="1"/>
  </x:cols>
  <x:sheetData>
    <x:row r="1" ht="28" customHeight="1">
      <x:c r="A1" s="787" t="str">
        <x:v>全球铜价｜统一动态均衡：静态缺口 → 滞后供给 + 当期回收/替代 → 结构价 + 周期溢价</x:v>
      </x:c>
      <x:c r="B1" s="787"/>
      <x:c r="C1" s="787"/>
      <x:c r="D1" s="787"/>
      <x:c r="E1" s="787"/>
      <x:c r="F1" s="787"/>
      <x:c r="G1" s="787"/>
      <x:c r="H1" s="787"/>
      <x:c r="I1" s="787"/>
      <x:c r="J1" s="787"/>
      <x:c r="K1" s="787"/>
      <x:c r="L1" s="787"/>
      <x:c r="M1" s="787"/>
      <x:c r="N1" s="787"/>
      <x:c r="O1" s="787"/>
      <x:c r="P1" s="787"/>
      <x:c r="Q1" s="787"/>
      <x:c r="R1" s="787"/>
      <x:c r="S1" s="787"/>
      <x:c r="T1" s="787"/>
      <x:c r="U1" s="787"/>
      <x:c r="V1" s="787"/>
      <x:c r="W1" s="787"/>
      <x:c r="X1" s="787"/>
      <x:c r="Y1" s="787"/>
      <x:c r="Z1" s="787"/>
      <x:c r="AB1" s="794" t="str">
        <x:v>市场价格情景 (US$/t)</x:v>
      </x:c>
      <x:c r="AC1" s="794"/>
      <x:c r="AD1" s="794"/>
      <x:c r="AE1" s="794"/>
    </x:row>
    <x:row r="2" ht="32" customHeight="1">
      <x:c r="A2" s="917" t="str">
        <x:v>Brownfield价格信号约滞后2年，Greenfield采用约3–5年的滚动价格信号；当年只允许二次铜与需求响应。结构价用于闭合长期物理平衡，市场价再叠加透明的库存/周期溢价。</x:v>
      </x:c>
      <x:c r="B2" s="917"/>
      <x:c r="C2" s="917"/>
      <x:c r="D2" s="917"/>
      <x:c r="E2" s="917"/>
      <x:c r="F2" s="917"/>
      <x:c r="G2" s="917"/>
      <x:c r="H2" s="917"/>
      <x:c r="I2" s="917"/>
      <x:c r="J2" s="917"/>
      <x:c r="K2" s="917"/>
      <x:c r="L2" s="917"/>
      <x:c r="M2" s="917"/>
      <x:c r="N2" s="917"/>
      <x:c r="O2" s="917"/>
      <x:c r="P2" s="917"/>
      <x:c r="Q2" s="917"/>
      <x:c r="R2" s="917"/>
      <x:c r="S2" s="917"/>
      <x:c r="T2" s="917"/>
      <x:c r="U2" s="917"/>
      <x:c r="V2" s="917"/>
      <x:c r="W2" s="917"/>
      <x:c r="X2" s="917"/>
      <x:c r="Y2" s="917"/>
      <x:c r="Z2" s="917"/>
      <x:c r="AB2" s="800" t="str">
        <x:v>年份</x:v>
      </x:c>
      <x:c r="AC2" s="800" t="str">
        <x:v>Bear</x:v>
      </x:c>
      <x:c r="AD2" s="800" t="str">
        <x:v>Base</x:v>
      </x:c>
      <x:c r="AE2" s="800" t="str">
        <x:v>Bull</x:v>
      </x:c>
    </x:row>
    <x:row r="3">
      <x:c r="A3" s="800" t="str">
        <x:v>情景</x:v>
      </x:c>
      <x:c r="B3" s="800" t="str">
        <x:v>年份</x:v>
      </x:c>
      <x:c r="C3" s="800" t="str">
        <x:v>静态平衡：供给-需求 (Mt)</x:v>
      </x:c>
      <x:c r="D3" s="800" t="str">
        <x:v>一次精炼基准 (Mt)</x:v>
      </x:c>
      <x:c r="E3" s="800" t="str">
        <x:v>二次精炼基准 (Mt)</x:v>
      </x:c>
      <x:c r="F3" s="800" t="str">
        <x:v>结构性需求 (Mt)</x:v>
      </x:c>
      <x:c r="G3" s="800" t="str">
        <x:v>结构成本锚 (US$/lb)</x:v>
      </x:c>
      <x:c r="H3" s="800" t="str">
        <x:v>结构成本锚 (US$/t)</x:v>
      </x:c>
      <x:c r="I3" s="800" t="str">
        <x:v>运营价格下限 (US$/t)</x:v>
      </x:c>
      <x:c r="J3" s="800" t="str">
        <x:v>Brownfield滞后响应 (Mt)</x:v>
      </x:c>
      <x:c r="K3" s="800" t="str">
        <x:v>Greenfield中长期滞后响应 (Mt)</x:v>
      </x:c>
      <x:c r="L3" s="800" t="str">
        <x:v>滞后供给响应合计 (Mt)</x:v>
      </x:c>
      <x:c r="M3" s="800" t="str">
        <x:v>当期价格反馈前平衡 (Mt)</x:v>
      </x:c>
      <x:c r="N3" s="800" t="str">
        <x:v>二次铜价格弹性</x:v>
      </x:c>
      <x:c r="O3" s="800" t="str">
        <x:v>需求绝对价格弹性</x:v>
      </x:c>
      <x:c r="P3" s="800" t="str">
        <x:v>当期响应容量 (Mt/lnP)</x:v>
      </x:c>
      <x:c r="Q3" s="800" t="str">
        <x:v>结构均衡价 (US$/t)</x:v>
      </x:c>
      <x:c r="R3" s="800" t="str">
        <x:v>ln(结构价/成本锚)</x:v>
      </x:c>
      <x:c r="S3" s="800" t="str">
        <x:v>二次供给响应 (Mt)</x:v>
      </x:c>
      <x:c r="T3" s="800" t="str">
        <x:v>需求变化 (Mt)</x:v>
      </x:c>
      <x:c r="U3" s="800" t="str">
        <x:v>反馈后平衡 (Mt)</x:v>
      </x:c>
      <x:c r="V3" s="800" t="str">
        <x:v>库存/周期溢价</x:v>
      </x:c>
      <x:c r="W3" s="800" t="str">
        <x:v>市场价格 (US$/t)</x:v>
      </x:c>
      <x:c r="X3" s="800" t="str">
        <x:v>USD/CNY</x:v>
      </x:c>
      <x:c r="Y3" s="800" t="str">
        <x:v>中国含税参考价 (RMB/t)</x:v>
      </x:c>
      <x:c r="Z3" s="800" t="str">
        <x:v>状态/说明</x:v>
      </x:c>
      <x:c r="AB3" s="898" t="n">
        <x:v>2025</x:v>
      </x:c>
      <x:c r="AC3" s="926" t="n">
        <x:f>W4</x:f>
        <x:v>9946.881947</x:v>
      </x:c>
      <x:c r="AD3" s="926" t="n">
        <x:f>W15</x:f>
        <x:v>9946.881947</x:v>
      </x:c>
      <x:c r="AE3" s="926" t="n">
        <x:f>W26</x:f>
        <x:v>9946.881947</x:v>
      </x:c>
    </x:row>
    <x:row r="4">
      <x:c r="A4" s="902" t="str">
        <x:v>Bear</x:v>
      </x:c>
      <x:c r="B4" s="908" t="n">
        <x:v>2025</x:v>
      </x:c>
      <x:c r="C4" s="910" t="n">
        <x:f>'精炼供需_修复'!P4</x:f>
        <x:v>0.4559999999999995</x:v>
      </x:c>
      <x:c r="D4" s="910" t="n">
        <x:f>'精炼供需_修复'!L4</x:f>
        <x:v>23.311</x:v>
      </x:c>
      <x:c r="E4" s="910" t="n">
        <x:f>'精炼供需_修复'!M4</x:f>
        <x:v>5.345</x:v>
      </x:c>
      <x:c r="F4" s="910" t="n">
        <x:f>'精炼供需_修复'!O4</x:f>
        <x:v>28.2</x:v>
      </x:c>
      <x:c r="G4" s="922" t="n">
        <x:f>'激励价_修复'!$B$26*(1+'主模型假设'!$C$32)^(B4-2026)</x:f>
        <x:v>3.515642676636378</x:v>
      </x:c>
      <x:c r="H4" s="923" t="n">
        <x:f>G4*2204.62262</x:f>
        <x:v>7750.665368749906</x:v>
      </x:c>
      <x:c r="I4" s="923" t="n">
        <x:f>'成本曲线_运营'!$B$23*'主模型假设'!$B$33*2204.62262</x:f>
        <x:v>6666.7788028800005</x:v>
      </x:c>
      <x:c r="J4" s="912" t="n">
        <x:v>0</x:v>
      </x:c>
      <x:c r="K4" s="912" t="n">
        <x:v>0</x:v>
      </x:c>
      <x:c r="L4" s="912" t="n">
        <x:v>0</x:v>
      </x:c>
      <x:c r="M4" s="912" t="n">
        <x:f>C4+L4</x:f>
        <x:v>0.4559999999999995</x:v>
      </x:c>
      <x:c r="N4" s="911" t="n">
        <x:f>'主模型假设'!$B$28</x:f>
        <x:v>0.3</x:v>
      </x:c>
      <x:c r="O4" s="911" t="n">
        <x:f>'主模型假设'!$B$11</x:f>
        <x:v>0.03</x:v>
      </x:c>
      <x:c r="P4" s="912" t="n">
        <x:f>E4*N4+F4*O4</x:f>
        <x:v>2.4495</x:v>
      </x:c>
      <x:c r="Q4" s="924" t="n">
        <x:f>MAX(I4,H4*EXP(-M4/P4))</x:f>
        <x:v>6666.7788028800005</x:v>
      </x:c>
      <x:c r="R4" s="912" t="n">
        <x:f>LN(Q4/H4)</x:f>
        <x:v>-0.1506418885358355</x:v>
      </x:c>
      <x:c r="S4" s="912" t="n">
        <x:f>E4*N4*R4</x:f>
        <x:v>-0.24155426826721219</x:v>
      </x:c>
      <x:c r="T4" s="912" t="n">
        <x:f>-F4*O4*R4</x:f>
        <x:v>0.12744303770131682</x:v>
      </x:c>
      <x:c r="U4" s="912" t="n">
        <x:f>M4+S4-T4</x:f>
        <x:v>0.08700269403147051</x:v>
      </x:c>
      <x:c r="V4" s="911" t="n">
        <x:f>'主模型假设'!$B$12</x:f>
        <x:v>0</x:v>
      </x:c>
      <x:c r="W4" s="925" t="n">
        <x:f>'主模型假设'!$J$32</x:f>
        <x:v>9946.881947</x:v>
      </x:c>
      <x:c r="X4" s="927" t="n">
        <x:f>'主模型假设'!$B$15</x:f>
        <x:v>7.2</x:v>
      </x:c>
      <x:c r="Y4" s="928" t="n">
        <x:f>W4*X4*1.13*(1+'主模型假设'!$B$17)</x:f>
        <x:v>81898.9654990415</x:v>
      </x:c>
      <x:c r="Z4" s="898" t="str">
        <x:v>近端市场价格采用透明情景锚；结构价仅作物理平衡参考</x:v>
      </x:c>
      <x:c r="AB4" s="898" t="n">
        <x:v>2026</x:v>
      </x:c>
      <x:c r="AC4" s="926" t="n">
        <x:f>W5</x:f>
        <x:v>10500</x:v>
      </x:c>
      <x:c r="AD4" s="926" t="n">
        <x:f>W16</x:f>
        <x:v>12650</x:v>
      </x:c>
      <x:c r="AE4" s="926" t="n">
        <x:f>W27</x:f>
        <x:v>14500</x:v>
      </x:c>
    </x:row>
    <x:row r="5">
      <x:c r="A5" s="902" t="str">
        <x:v>Bear</x:v>
      </x:c>
      <x:c r="B5" s="908" t="n">
        <x:v>2026</x:v>
      </x:c>
      <x:c r="C5" s="910" t="n">
        <x:f>'精炼供需_修复'!P5</x:f>
        <x:v>0.4123810389364877</x:v>
      </x:c>
      <x:c r="D5" s="910" t="n">
        <x:f>'精炼供需_修复'!L5</x:f>
        <x:v>23.300382560000003</x:v>
      </x:c>
      <x:c r="E5" s="910" t="n">
        <x:f>'精炼供需_修复'!M5</x:f>
        <x:v>5.64432</x:v>
      </x:c>
      <x:c r="F5" s="910" t="n">
        <x:f>'精炼供需_修复'!O5</x:f>
        <x:v>28.532321521063515</x:v>
      </x:c>
      <x:c r="G5" s="922" t="n">
        <x:f>'激励价_修复'!$B$26*(1+'主模型假设'!$C$32)^(B5-2026)</x:f>
        <x:v>3.6035337435522874</x:v>
      </x:c>
      <x:c r="H5" s="923" t="n">
        <x:f>G5*2204.62262</x:f>
        <x:v>7944.432002968652</x:v>
      </x:c>
      <x:c r="I5" s="923" t="n">
        <x:f>'成本曲线_运营'!$B$23*'主模型假设'!$B$33*2204.62262</x:f>
        <x:v>6666.7788028800005</x:v>
      </x:c>
      <x:c r="J5" s="912" t="n">
        <x:v>0</x:v>
      </x:c>
      <x:c r="K5" s="912" t="n">
        <x:v>0</x:v>
      </x:c>
      <x:c r="L5" s="912" t="n">
        <x:v>0</x:v>
      </x:c>
      <x:c r="M5" s="912" t="n">
        <x:f>C5+L5</x:f>
        <x:v>0.4123810389364877</x:v>
      </x:c>
      <x:c r="N5" s="911" t="n">
        <x:f>'主模型假设'!$B$28</x:f>
        <x:v>0.3</x:v>
      </x:c>
      <x:c r="O5" s="911" t="n">
        <x:f>'主模型假设'!$C$11</x:f>
        <x:v>0.04</x:v>
      </x:c>
      <x:c r="P5" s="912" t="n">
        <x:f>E5*N5+F5*O5</x:f>
        <x:v>2.8345888608425405</x:v>
      </x:c>
      <x:c r="Q5" s="924" t="n">
        <x:f>MAX(I5,H5*EXP(-M5/P5))</x:f>
        <x:v>6868.800726276223</x:v>
      </x:c>
      <x:c r="R5" s="912" t="n">
        <x:f>LN(Q5/H5)</x:f>
        <x:v>-0.14548178207894083</x:v>
      </x:c>
      <x:c r="S5" s="912" t="n">
        <x:f>E5*N5*R5</x:f>
        <x:v>-0.2463437196671422</x:v>
      </x:c>
      <x:c r="T5" s="912" t="n">
        <x:f>-F5*O5*R5</x:f>
        <x:v>0.16603731926934542</x:v>
      </x:c>
      <x:c r="U5" s="912" t="n">
        <x:f>M5+S5-T5</x:f>
        <x:v>8.326672684688674e-17</x:v>
      </x:c>
      <x:c r="V5" s="911" t="n">
        <x:f>'主模型假设'!$C$12</x:f>
        <x:v>0</x:v>
      </x:c>
      <x:c r="W5" s="925" t="n">
        <x:f>'主模型假设'!$J$33</x:f>
        <x:v>10500</x:v>
      </x:c>
      <x:c r="X5" s="927" t="n">
        <x:f>'主模型假设'!$C$15</x:f>
        <x:v>7.15</x:v>
      </x:c>
      <x:c r="Y5" s="928" t="n">
        <x:f>W5*X5*1.13*(1+'主模型假设'!$C$17)</x:f>
        <x:v>85852.76699999999</x:v>
      </x:c>
      <x:c r="Z5" s="898" t="str">
        <x:v>近端市场价格采用透明情景锚；结构价仅作物理平衡参考</x:v>
      </x:c>
      <x:c r="AB5" s="898" t="n">
        <x:v>2027</x:v>
      </x:c>
      <x:c r="AC5" s="926" t="n">
        <x:f>W6</x:f>
        <x:v>9000</x:v>
      </x:c>
      <x:c r="AD5" s="926" t="n">
        <x:f>W17</x:f>
        <x:v>11300</x:v>
      </x:c>
      <x:c r="AE5" s="926" t="n">
        <x:f>W28</x:f>
        <x:v>15300</x:v>
      </x:c>
    </x:row>
    <x:row r="6">
      <x:c r="A6" s="902" t="str">
        <x:v>Bear</x:v>
      </x:c>
      <x:c r="B6" s="908" t="n">
        <x:v>2027</x:v>
      </x:c>
      <x:c r="C6" s="910" t="n">
        <x:f>'精炼供需_修复'!P6</x:f>
        <x:v>0.8863213002683459</x:v>
      </x:c>
      <x:c r="D6" s="910" t="n">
        <x:f>'精炼供需_修复'!L6</x:f>
        <x:v>23.88316316</x:v>
      </x:c>
      <x:c r="E6" s="910" t="n">
        <x:f>'精炼供需_修复'!M6</x:f>
        <x:v>5.96604624</x:v>
      </x:c>
      <x:c r="F6" s="910" t="n">
        <x:f>'精炼供需_修复'!O6</x:f>
        <x:v>28.962888099731654</x:v>
      </x:c>
      <x:c r="G6" s="922" t="n">
        <x:f>'激励价_修复'!$B$26*(1+'主模型假设'!$C$32)^(B6-2026)</x:f>
        <x:v>3.6936220871410943</x:v>
      </x:c>
      <x:c r="H6" s="923" t="n">
        <x:f>G6*2204.62262</x:f>
        <x:v>8143.042803042868</x:v>
      </x:c>
      <x:c r="I6" s="923" t="n">
        <x:f>'成本曲线_运营'!$B$23*'主模型假设'!$B$33*2204.62262</x:f>
        <x:v>6666.7788028800005</x:v>
      </x:c>
      <x:c r="J6" s="912" t="n">
        <x:v>0</x:v>
      </x:c>
      <x:c r="K6" s="912" t="n">
        <x:v>0</x:v>
      </x:c>
      <x:c r="L6" s="912" t="n">
        <x:v>0</x:v>
      </x:c>
      <x:c r="M6" s="912" t="n">
        <x:f>C6+L6</x:f>
        <x:v>0.8863213002683459</x:v>
      </x:c>
      <x:c r="N6" s="911" t="n">
        <x:f>'主模型假设'!$B$28</x:f>
        <x:v>0.3</x:v>
      </x:c>
      <x:c r="O6" s="911" t="n">
        <x:f>'主模型假设'!$D$11</x:f>
        <x:v>0.045</x:v>
      </x:c>
      <x:c r="P6" s="912" t="n">
        <x:f>E6*N6+F6*O6</x:f>
        <x:v>3.0931438364879242</x:v>
      </x:c>
      <x:c r="Q6" s="924" t="n">
        <x:f>MAX(I6,H6*EXP(-M6/P6))</x:f>
        <x:v>6666.7788028800005</x:v>
      </x:c>
      <x:c r="R6" s="912" t="n">
        <x:f>LN(Q6/H6)</x:f>
        <x:v>-0.20002711371657836</x:v>
      </x:c>
      <x:c r="S6" s="912" t="n">
        <x:f>E6*N6*R6</x:f>
        <x:v>-0.3580113029060534</x:v>
      </x:c>
      <x:c r="T6" s="912" t="n">
        <x:f>-F6*O6*R6</x:f>
        <x:v>0.26070133101685006</x:v>
      </x:c>
      <x:c r="U6" s="912" t="n">
        <x:f>M6+S6-T6</x:f>
        <x:v>0.2676086663454424</x:v>
      </x:c>
      <x:c r="V6" s="911" t="n">
        <x:f>'主模型假设'!$D$12</x:f>
        <x:v>0</x:v>
      </x:c>
      <x:c r="W6" s="925" t="n">
        <x:f>'主模型假设'!$J$34</x:f>
        <x:v>9000</x:v>
      </x:c>
      <x:c r="X6" s="927" t="n">
        <x:f>'主模型假设'!$D$15</x:f>
        <x:v>7.1</x:v>
      </x:c>
      <x:c r="Y6" s="928" t="n">
        <x:f>W6*X6*1.13*(1+'主模型假设'!$D$17)</x:f>
        <x:v>73073.484</x:v>
      </x:c>
      <x:c r="Z6" s="898" t="str">
        <x:v>近端市场价格采用透明情景锚；结构价仅作物理平衡参考</x:v>
      </x:c>
      <x:c r="AB6" s="898" t="n">
        <x:v>2028</x:v>
      </x:c>
      <x:c r="AC6" s="926" t="n">
        <x:f>W7</x:f>
        <x:v>6466.7754387936</x:v>
      </x:c>
      <x:c r="AD6" s="926" t="n">
        <x:f>W18</x:f>
        <x:v>9367.927315955287</x:v>
      </x:c>
      <x:c r="AE6" s="926" t="n">
        <x:f>W29</x:f>
        <x:v>14285.687165387755</x:v>
      </x:c>
    </x:row>
    <x:row r="7">
      <x:c r="A7" s="902" t="str">
        <x:v>Bear</x:v>
      </x:c>
      <x:c r="B7" s="908" t="n">
        <x:v>2028</x:v>
      </x:c>
      <x:c r="C7" s="910" t="n">
        <x:f>'精炼供需_修复'!P7</x:f>
        <x:v>1.0263840203936923</x:v>
      </x:c>
      <x:c r="D7" s="910" t="n">
        <x:f>'精炼供需_修复'!L7</x:f>
        <x:v>24.615869288423617</x:v>
      </x:c>
      <x:c r="E7" s="910" t="n">
        <x:f>'精炼供需_修复'!M7</x:f>
        <x:v>6.1278248428</x:v>
      </x:c>
      <x:c r="F7" s="910" t="n">
        <x:f>'精炼供需_修复'!O7</x:f>
        <x:v>29.717310110829924</x:v>
      </x:c>
      <x:c r="G7" s="922" t="n">
        <x:f>'激励价_修复'!$B$26*(1+'主模型假设'!$C$32)^(B7-2026)</x:f>
        <x:v>3.7859626393196217</x:v>
      </x:c>
      <x:c r="H7" s="923" t="n">
        <x:f>G7*2204.62262</x:f>
        <x:v>8346.61887311894</x:v>
      </x:c>
      <x:c r="I7" s="923" t="n">
        <x:f>'成本曲线_运营'!$B$23*'主模型假设'!$B$33*2204.62262</x:f>
        <x:v>6666.7788028800005</x:v>
      </x:c>
      <x:c r="J7" s="912" t="n">
        <x:f>D7*'主模型假设'!$B$29*MAX(0,LN(W5/H5))</x:f>
        <x:v>0.08238555838098767</x:v>
      </x:c>
      <x:c r="K7" s="912" t="n">
        <x:v>0</x:v>
      </x:c>
      <x:c r="L7" s="912" t="n">
        <x:f>MIN(0.5,J7+K7)</x:f>
        <x:v>0.08238555838098767</x:v>
      </x:c>
      <x:c r="M7" s="912" t="n">
        <x:f>C7+L7</x:f>
        <x:v>1.1087695787746799</x:v>
      </x:c>
      <x:c r="N7" s="911" t="n">
        <x:f>'主模型假设'!$B$28</x:f>
        <x:v>0.3</x:v>
      </x:c>
      <x:c r="O7" s="911" t="n">
        <x:f>'主模型假设'!$E$11</x:f>
        <x:v>0.05</x:v>
      </x:c>
      <x:c r="P7" s="912" t="n">
        <x:f>E7*N7+F7*O7</x:f>
        <x:v>3.324212958381496</x:v>
      </x:c>
      <x:c r="Q7" s="924" t="n">
        <x:f>MAX(I7,H7*EXP(-M7/P7))</x:f>
        <x:v>6666.7788028800005</x:v>
      </x:c>
      <x:c r="R7" s="912" t="n">
        <x:f>LN(Q7/H7)</x:f>
        <x:v>-0.22471972630694986</x:v>
      </x:c>
      <x:c r="S7" s="912" t="n">
        <x:f>E7*N7*R7</x:f>
        <x:v>-0.4131129364592832</x:v>
      </x:c>
      <x:c r="T7" s="912" t="n">
        <x:f>-F7*O7*R7</x:f>
        <x:v>0.33390328973422273</x:v>
      </x:c>
      <x:c r="U7" s="912" t="n">
        <x:f>M7+S7-T7</x:f>
        <x:v>0.36175335258117397</x:v>
      </x:c>
      <x:c r="V7" s="911" t="n">
        <x:f>'主模型假设'!$E$12</x:f>
        <x:v>-0.03</x:v>
      </x:c>
      <x:c r="W7" s="925" t="n">
        <x:f>Q7*(1+V7)</x:f>
        <x:v>6466.7754387936</x:v>
      </x:c>
      <x:c r="X7" s="927" t="n">
        <x:f>'主模型假设'!$E$15</x:f>
        <x:v>7.05</x:v>
      </x:c>
      <x:c r="Y7" s="928" t="n">
        <x:f>W7*X7*1.13*(1+'主模型假设'!$E$17)</x:f>
        <x:v>52135.777331547</x:v>
      </x:c>
      <x:c r="Z7" s="898" t="str">
        <x:v>结构均衡价 + 库存/周期溢价；矿山响应具有2–5年滞后</x:v>
      </x:c>
      <x:c r="AB7" s="898" t="n">
        <x:v>2029</x:v>
      </x:c>
      <x:c r="AC7" s="926" t="n">
        <x:f>W8</x:f>
        <x:v>6533.4432268224</x:v>
      </x:c>
      <x:c r="AD7" s="926" t="n">
        <x:f>W19</x:f>
        <x:v>10211.093904726116</x:v>
      </x:c>
      <x:c r="AE7" s="926" t="n">
        <x:f>W30</x:f>
        <x:v>16098.47199148263</x:v>
      </x:c>
    </x:row>
    <x:row r="8">
      <x:c r="A8" s="902" t="str">
        <x:v>Bear</x:v>
      </x:c>
      <x:c r="B8" s="908" t="n">
        <x:v>2029</x:v>
      </x:c>
      <x:c r="C8" s="910" t="n">
        <x:f>'精炼供需_修复'!P8</x:f>
        <x:v>0.8775612184783625</x:v>
      </x:c>
      <x:c r="D8" s="910" t="n">
        <x:f>'精炼供需_修复'!L8</x:f>
        <x:v>25.04091902494168</x:v>
      </x:c>
      <x:c r="E8" s="910" t="n">
        <x:f>'精炼供需_修复'!M8</x:f>
        <x:v>6.2939903235</x:v>
      </x:c>
      <x:c r="F8" s="910" t="n">
        <x:f>'精炼供需_修复'!O8</x:f>
        <x:v>30.457348129963318</x:v>
      </x:c>
      <x:c r="G8" s="922" t="n">
        <x:f>'激励价_修复'!$B$26*(1+'主模型假设'!$C$32)^(B8-2026)</x:f>
        <x:v>3.880611705302612</x:v>
      </x:c>
      <x:c r="H8" s="923" t="n">
        <x:f>G8*2204.62262</x:f>
        <x:v>8555.284344946913</x:v>
      </x:c>
      <x:c r="I8" s="923" t="n">
        <x:f>'成本曲线_运营'!$B$23*'主模型假设'!$B$33*2204.62262</x:f>
        <x:v>6666.7788028800005</x:v>
      </x:c>
      <x:c r="J8" s="912" t="n">
        <x:f>D8*'主模型假设'!$B$29*MAX(0,LN(W6/H6))</x:f>
        <x:v>0.030067330147908685</x:v>
      </x:c>
      <x:c r="K8" s="912" t="n">
        <x:v>0</x:v>
      </x:c>
      <x:c r="L8" s="912" t="n">
        <x:f>MIN(0.5,J8+K8)</x:f>
        <x:v>0.030067330147908685</x:v>
      </x:c>
      <x:c r="M8" s="912" t="n">
        <x:f>C8+L8</x:f>
        <x:v>0.9076285486262712</x:v>
      </x:c>
      <x:c r="N8" s="911" t="n">
        <x:f>'主模型假设'!$B$28</x:f>
        <x:v>0.3</x:v>
      </x:c>
      <x:c r="O8" s="911" t="n">
        <x:f>'主模型假设'!$F$11</x:f>
        <x:v>0.055</x:v>
      </x:c>
      <x:c r="P8" s="912" t="n">
        <x:f>E8*N8+F8*O8</x:f>
        <x:v>3.5633512441979827</x:v>
      </x:c>
      <x:c r="Q8" s="924" t="n">
        <x:f>MAX(I8,H8*EXP(-M8/P8))</x:f>
        <x:v>6666.7788028800005</x:v>
      </x:c>
      <x:c r="R8" s="912" t="n">
        <x:f>LN(Q8/H8)</x:f>
        <x:v>-0.2494123388973212</x:v>
      </x:c>
      <x:c r="S8" s="912" t="n">
        <x:f>E8*N8*R8</x:f>
        <x:v>-0.4709396542743727</x:v>
      </x:c>
      <x:c r="T8" s="912" t="n">
        <x:f>-F8*O8*R8</x:f>
        <x:v>0.4178041138537257</x:v>
      </x:c>
      <x:c r="U8" s="912" t="n">
        <x:f>M8+S8-T8</x:f>
        <x:v>0.018884780498172826</x:v>
      </x:c>
      <x:c r="V8" s="911" t="n">
        <x:f>'主模型假设'!$F$12</x:f>
        <x:v>-0.02</x:v>
      </x:c>
      <x:c r="W8" s="925" t="n">
        <x:f>Q8*(1+V8)</x:f>
        <x:v>6533.4432268224</x:v>
      </x:c>
      <x:c r="X8" s="927" t="n">
        <x:f>'主模型假设'!$F$15</x:f>
        <x:v>7.02</x:v>
      </x:c>
      <x:c r="Y8" s="928" t="n">
        <x:f>W8*X8*1.13*(1+'主模型假设'!$F$17)</x:f>
        <x:v>52449.11804198445</x:v>
      </x:c>
      <x:c r="Z8" s="898" t="str">
        <x:v>结构均衡价 + 库存/周期溢价；矿山响应具有2–5年滞后</x:v>
      </x:c>
      <x:c r="AB8" s="898" t="n">
        <x:v>2030</x:v>
      </x:c>
      <x:c r="AC8" s="926" t="n">
        <x:f>W9</x:f>
        <x:v>7046.856548826126</x:v>
      </x:c>
      <x:c r="AD8" s="926" t="n">
        <x:f>W20</x:f>
        <x:v>10970.086238024813</x:v>
      </x:c>
      <x:c r="AE8" s="926" t="n">
        <x:f>W31</x:f>
        <x:v>18420.301041069335</x:v>
      </x:c>
    </x:row>
    <x:row r="9">
      <x:c r="A9" s="902" t="str">
        <x:v>Bear</x:v>
      </x:c>
      <x:c r="B9" s="908" t="n">
        <x:v>2030</x:v>
      </x:c>
      <x:c r="C9" s="910" t="n">
        <x:f>'精炼供需_修复'!P9</x:f>
        <x:v>0.7519831595622826</x:v>
      </x:c>
      <x:c r="D9" s="910" t="n">
        <x:f>'精炼供需_修复'!L9</x:f>
        <x:v>25.450530930828876</x:v>
      </x:c>
      <x:c r="E9" s="910" t="n">
        <x:f>'精炼供需_修复'!M9</x:f>
        <x:v>6.4646616391</x:v>
      </x:c>
      <x:c r="F9" s="910" t="n">
        <x:f>'精炼供需_修复'!O9</x:f>
        <x:v>31.163209410366594</x:v>
      </x:c>
      <x:c r="G9" s="922" t="n">
        <x:f>'激励价_修复'!$B$26*(1+'主模型假设'!$C$32)^(B9-2026)</x:f>
        <x:v>3.977626997935177</x:v>
      </x:c>
      <x:c r="H9" s="923" t="n">
        <x:f>G9*2204.62262</x:f>
        <x:v>8769.166453570586</x:v>
      </x:c>
      <x:c r="I9" s="923" t="n">
        <x:f>'成本曲线_运营'!$B$23*'主模型假设'!$B$33*2204.62262</x:f>
        <x:v>6666.7788028800005</x:v>
      </x:c>
      <x:c r="J9" s="912" t="n">
        <x:f>D9*'主模型假设'!$B$29*MAX(0,LN(W7/H7))</x:f>
        <x:v>0</x:v>
      </x:c>
      <x:c r="K9" s="912" t="n">
        <x:f>D9*'主模型假设'!$B$30*(MAX(0,LN(W4/H4))+MAX(0,LN(W5/H5))+MAX(0,LN(W6/H6)))/3</x:f>
        <x:v>0.04265136018286526</x:v>
      </x:c>
      <x:c r="L9" s="912" t="n">
        <x:f>MIN(0.5,J9+K9)</x:f>
        <x:v>0.04265136018286526</x:v>
      </x:c>
      <x:c r="M9" s="912" t="n">
        <x:f>C9+L9</x:f>
        <x:v>0.7946345197451479</x:v>
      </x:c>
      <x:c r="N9" s="911" t="n">
        <x:f>'主模型假设'!$B$28</x:f>
        <x:v>0.3</x:v>
      </x:c>
      <x:c r="O9" s="911" t="n">
        <x:f>'主模型假设'!$G$11</x:f>
        <x:v>0.06</x:v>
      </x:c>
      <x:c r="P9" s="912" t="n">
        <x:f>E9*N9+F9*O9</x:f>
        <x:v>3.8091910563519953</x:v>
      </x:c>
      <x:c r="Q9" s="924" t="n">
        <x:f>MAX(I9,H9*EXP(-M9/P9))</x:f>
        <x:v>7118.036918006188</x:v>
      </x:c>
      <x:c r="R9" s="912" t="n">
        <x:f>LN(Q9/H9)</x:f>
        <x:v>-0.20860978301943126</x:v>
      </x:c>
      <x:c r="S9" s="912" t="n">
        <x:f>E9*N9*R9</x:f>
        <x:v>-0.40457749854800756</x:v>
      </x:c>
      <x:c r="T9" s="912" t="n">
        <x:f>-F9*O9*R9</x:f>
        <x:v>0.39005702119714036</x:v>
      </x:c>
      <x:c r="U9" s="912" t="n">
        <x:f>M9+S9-T9</x:f>
        <x:v>-5.551115123125783e-17</x:v>
      </x:c>
      <x:c r="V9" s="911" t="n">
        <x:f>'主模型假设'!$G$12</x:f>
        <x:v>-0.01</x:v>
      </x:c>
      <x:c r="W9" s="925" t="n">
        <x:f>Q9*(1+V9)</x:f>
        <x:v>7046.856548826126</x:v>
      </x:c>
      <x:c r="X9" s="927" t="n">
        <x:f>'主模型假设'!$G$15</x:f>
        <x:v>7</x:v>
      </x:c>
      <x:c r="Y9" s="928" t="n">
        <x:f>W9*X9*1.13*(1+'主模型假设'!$G$17)</x:f>
        <x:v>56409.52292482922</x:v>
      </x:c>
      <x:c r="Z9" s="898" t="str">
        <x:v>结构均衡价 + 库存/周期溢价；矿山响应具有2–5年滞后</x:v>
      </x:c>
      <x:c r="AB9" s="898" t="n">
        <x:v>2031</x:v>
      </x:c>
      <x:c r="AC9" s="926" t="n">
        <x:f>W10</x:f>
        <x:v>7408.314221089109</x:v>
      </x:c>
      <x:c r="AD9" s="926" t="n">
        <x:f>W21</x:f>
        <x:v>11460.278342133364</x:v>
      </x:c>
      <x:c r="AE9" s="926" t="n">
        <x:f>W32</x:f>
        <x:v>19667.27624820522</x:v>
      </x:c>
    </x:row>
    <x:row r="10">
      <x:c r="A10" s="902" t="str">
        <x:v>Bear</x:v>
      </x:c>
      <x:c r="B10" s="908" t="n">
        <x:v>2031</x:v>
      </x:c>
      <x:c r="C10" s="910" t="n">
        <x:f>'精炼供需_修复'!P10</x:f>
        <x:v>0.7877576050197881</x:v>
      </x:c>
      <x:c r="D10" s="910" t="n">
        <x:f>'精炼供需_修复'!L10</x:f>
        <x:v>25.82880485172936</x:v>
      </x:c>
      <x:c r="E10" s="910" t="n">
        <x:f>'精炼供需_修复'!M10</x:f>
        <x:v>6.6399609723</x:v>
      </x:c>
      <x:c r="F10" s="910" t="n">
        <x:f>'精炼供需_修复'!O10</x:f>
        <x:v>31.681008219009573</x:v>
      </x:c>
      <x:c r="G10" s="922" t="n">
        <x:f>'激励价_修复'!$B$26*(1+'主模型假设'!$C$32)^(B10-2026)</x:f>
        <x:v>4.077067672883556</x:v>
      </x:c>
      <x:c r="H10" s="923" t="n">
        <x:f>G10*2204.62262</x:f>
        <x:v>8988.39561490985</x:v>
      </x:c>
      <x:c r="I10" s="923" t="n">
        <x:f>'成本曲线_运营'!$B$23*'主模型假设'!$B$33*2204.62262</x:f>
        <x:v>6666.7788028800005</x:v>
      </x:c>
      <x:c r="J10" s="912" t="n">
        <x:f>D10*'主模型假设'!$B$29*MAX(0,LN(W8/H8))</x:f>
        <x:v>0</x:v>
      </x:c>
      <x:c r="K10" s="912" t="n">
        <x:f>D10*'主模型假设'!$B$30*(MAX(0,LN(W5/H5))+MAX(0,LN(W6/H6))+MAX(0,LN(W7/H7)))/3</x:f>
        <x:v>0.026101874505138022</x:v>
      </x:c>
      <x:c r="L10" s="912" t="n">
        <x:f>MIN(0.5,J10+K10)</x:f>
        <x:v>0.026101874505138022</x:v>
      </x:c>
      <x:c r="M10" s="912" t="n">
        <x:f>C10+L10</x:f>
        <x:v>0.8138594795249261</x:v>
      </x:c>
      <x:c r="N10" s="911" t="n">
        <x:f>'主模型假设'!$B$28</x:f>
        <x:v>0.3</x:v>
      </x:c>
      <x:c r="O10" s="911" t="n">
        <x:f>'主模型假设'!$H$11</x:f>
        <x:v>0.07</x:v>
      </x:c>
      <x:c r="P10" s="912" t="n">
        <x:f>E10*N10+F10*O10</x:f>
        <x:v>4.20965886702067</x:v>
      </x:c>
      <x:c r="Q10" s="924" t="n">
        <x:f>MAX(I10,H10*EXP(-M10/P10))</x:f>
        <x:v>7408.314221089109</x:v>
      </x:c>
      <x:c r="R10" s="912" t="n">
        <x:f>LN(Q10/H10)</x:f>
        <x:v>-0.19333145635644447</x:v>
      </x:c>
      <x:c r="S10" s="912" t="n">
        <x:f>E10*N10*R10</x:f>
        <x:v>-0.3851139974774136</x:v>
      </x:c>
      <x:c r="T10" s="912" t="n">
        <x:f>-F10*O10*R10</x:f>
        <x:v>0.42874548204751256</x:v>
      </x:c>
      <x:c r="U10" s="912" t="n">
        <x:f>M10+S10-T10</x:f>
        <x:v>-5.551115123125783e-17</x:v>
      </x:c>
      <x:c r="V10" s="911" t="n">
        <x:f>'主模型假设'!$H$12</x:f>
        <x:v>0</x:v>
      </x:c>
      <x:c r="W10" s="925" t="n">
        <x:f>Q10*(1+V10)</x:f>
        <x:v>7408.314221089109</x:v>
      </x:c>
      <x:c r="X10" s="927" t="n">
        <x:f>'主模型假设'!$H$15</x:f>
        <x:v>6.98</x:v>
      </x:c>
      <x:c r="Y10" s="928" t="n">
        <x:f>W10*X10*1.13*(1+'主模型假设'!$H$17)</x:f>
        <x:v>59133.52563846726</x:v>
      </x:c>
      <x:c r="Z10" s="898" t="str">
        <x:v>结构均衡价 + 库存/周期溢价；矿山响应具有2–5年滞后</x:v>
      </x:c>
      <x:c r="AB10" s="898" t="n">
        <x:v>2032</x:v>
      </x:c>
      <x:c r="AC10" s="926" t="n">
        <x:f>W11</x:f>
        <x:v>7602.908549316492</x:v>
      </x:c>
      <x:c r="AD10" s="926" t="n">
        <x:f>W22</x:f>
        <x:v>12033.103575113772</x:v>
      </x:c>
      <x:c r="AE10" s="926" t="n">
        <x:f>W33</x:f>
        <x:v>21440.436310964298</x:v>
      </x:c>
    </x:row>
    <x:row r="11">
      <x:c r="A11" s="902" t="str">
        <x:v>Bear</x:v>
      </x:c>
      <x:c r="B11" s="908" t="n">
        <x:v>2032</x:v>
      </x:c>
      <x:c r="C11" s="910" t="n">
        <x:f>'精炼供需_修复'!P11</x:f>
        <x:v>0.8497272750950131</x:v>
      </x:c>
      <x:c r="D11" s="910" t="n">
        <x:f>'精炼供需_修复'!L11</x:f>
        <x:v>26.214479936586557</x:v>
      </x:c>
      <x:c r="E11" s="910" t="n">
        <x:f>'精炼供需_修复'!M11</x:f>
        <x:v>6.820013819</x:v>
      </x:c>
      <x:c r="F11" s="910" t="n">
        <x:f>'精炼供需_修复'!O11</x:f>
        <x:v>32.18476648049154</x:v>
      </x:c>
      <x:c r="G11" s="922" t="n">
        <x:f>'激励价_修复'!$B$26*(1+'主模型假设'!$C$32)^(B11-2026)</x:f>
        <x:v>4.178994364705645</x:v>
      </x:c>
      <x:c r="H11" s="923" t="n">
        <x:f>G11*2204.62262</x:f>
        <x:v>9213.105505282594</x:v>
      </x:c>
      <x:c r="I11" s="923" t="n">
        <x:f>'成本曲线_运营'!$B$23*'主模型假设'!$B$33*2204.62262</x:f>
        <x:v>6666.7788028800005</x:v>
      </x:c>
      <x:c r="J11" s="912" t="n">
        <x:f>D11*'主模型假设'!$B$29*MAX(0,LN(W9/H9))</x:f>
        <x:v>0</x:v>
      </x:c>
      <x:c r="K11" s="912" t="n">
        <x:f>D11*'主模型假设'!$B$30*(MAX(0,LN(W6/H6))+MAX(0,LN(W7/H7))+MAX(0,LN(W8/H8)))/3</x:f>
        <x:v>0.006994768328537256</x:v>
      </x:c>
      <x:c r="L11" s="912" t="n">
        <x:f>MIN(0.5,J11+K11)</x:f>
        <x:v>0.006994768328537256</x:v>
      </x:c>
      <x:c r="M11" s="912" t="n">
        <x:f>C11+L11</x:f>
        <x:v>0.8567220434235504</x:v>
      </x:c>
      <x:c r="N11" s="911" t="n">
        <x:f>'主模型假设'!$B$28</x:f>
        <x:v>0.3</x:v>
      </x:c>
      <x:c r="O11" s="911" t="n">
        <x:f>'主模型假设'!$I$11</x:f>
        <x:v>0.075</x:v>
      </x:c>
      <x:c r="P11" s="912" t="n">
        <x:f>E11*N11+F11*O11</x:f>
        <x:v>4.459861631736866</x:v>
      </x:c>
      <x:c r="Q11" s="924" t="n">
        <x:f>MAX(I11,H11*EXP(-M11/P11))</x:f>
        <x:v>7602.908549316492</x:v>
      </x:c>
      <x:c r="R11" s="912" t="n">
        <x:f>LN(Q11/H11)</x:f>
        <x:v>-0.19209610390757914</x:v>
      </x:c>
      <x:c r="S11" s="912" t="n">
        <x:f>E11*N11*R11</x:f>
        <x:v>-0.3930294249677249</x:v>
      </x:c>
      <x:c r="T11" s="912" t="n">
        <x:f>-F11*O11*R11</x:f>
        <x:v>0.4636926184558255</x:v>
      </x:c>
      <x:c r="U11" s="912" t="n">
        <x:f>M11+S11-T11</x:f>
        <x:v>0</x:v>
      </x:c>
      <x:c r="V11" s="911" t="n">
        <x:f>'主模型假设'!$I$12</x:f>
        <x:v>0</x:v>
      </x:c>
      <x:c r="W11" s="925" t="n">
        <x:f>Q11*(1+V11)</x:f>
        <x:v>7602.908549316492</x:v>
      </x:c>
      <x:c r="X11" s="927" t="n">
        <x:f>'主模型假设'!$I$15</x:f>
        <x:v>6.96</x:v>
      </x:c>
      <x:c r="Y11" s="928" t="n">
        <x:f>W11*X11*1.13*(1+'主模型假设'!$I$17)</x:f>
        <x:v>60512.89942056831</x:v>
      </x:c>
      <x:c r="Z11" s="898" t="str">
        <x:v>结构均衡价 + 库存/周期溢价；矿山响应具有2–5年滞后</x:v>
      </x:c>
      <x:c r="AB11" s="898" t="n">
        <x:v>2033</x:v>
      </x:c>
      <x:c r="AC11" s="926" t="n">
        <x:f>W12</x:f>
        <x:v>7731.539240172126</x:v>
      </x:c>
      <x:c r="AD11" s="926" t="n">
        <x:f>W23</x:f>
        <x:v>12748.776494559292</x:v>
      </x:c>
      <x:c r="AE11" s="926" t="n">
        <x:f>W34</x:f>
        <x:v>23452.074646943187</x:v>
      </x:c>
    </x:row>
    <x:row r="12">
      <x:c r="A12" s="902" t="str">
        <x:v>Bear</x:v>
      </x:c>
      <x:c r="B12" s="908" t="n">
        <x:v>2033</x:v>
      </x:c>
      <x:c r="C12" s="910" t="n">
        <x:f>'精炼供需_修复'!P12</x:f>
        <x:v>0.9427566632452127</x:v>
      </x:c>
      <x:c r="D12" s="910" t="n">
        <x:f>'精炼供需_修复'!L12</x:f>
        <x:v>26.5881149972747</x:v>
      </x:c>
      <x:c r="E12" s="910" t="n">
        <x:f>'精炼供需_修复'!M12</x:f>
        <x:v>7.004949078</x:v>
      </x:c>
      <x:c r="F12" s="910" t="n">
        <x:f>'精炼供需_修复'!O12</x:f>
        <x:v>32.65030741202949</x:v>
      </x:c>
      <x:c r="G12" s="922" t="n">
        <x:f>'激励价_修复'!$B$26*(1+'主模型假设'!$C$32)^(B12-2026)</x:f>
        <x:v>4.283469223823286</x:v>
      </x:c>
      <x:c r="H12" s="923" t="n">
        <x:f>G12*2204.62262</x:f>
        <x:v>9443.43314291466</x:v>
      </x:c>
      <x:c r="I12" s="923" t="n">
        <x:f>'成本曲线_运营'!$B$23*'主模型假设'!$B$33*2204.62262</x:f>
        <x:v>6666.7788028800005</x:v>
      </x:c>
      <x:c r="J12" s="912" t="n">
        <x:f>D12*'主模型假设'!$B$29*MAX(0,LN(W10/H10))</x:f>
        <x:v>0</x:v>
      </x:c>
      <x:c r="K12" s="912" t="n">
        <x:f>D12*'主模型假设'!$B$30*(MAX(0,LN(W7/H7))+MAX(0,LN(W8/H8))+MAX(0,LN(W9/H9)))/3</x:f>
        <x:v>0</x:v>
      </x:c>
      <x:c r="L12" s="912" t="n">
        <x:f>MIN(0.5,J12+K12)</x:f>
        <x:v>0</x:v>
      </x:c>
      <x:c r="M12" s="912" t="n">
        <x:f>C12+L12</x:f>
        <x:v>0.9427566632452127</x:v>
      </x:c>
      <x:c r="N12" s="911" t="n">
        <x:f>'主模型假设'!$B$28</x:f>
        <x:v>0.3</x:v>
      </x:c>
      <x:c r="O12" s="911" t="n">
        <x:f>'主模型假设'!$J$11</x:f>
        <x:v>0.08</x:v>
      </x:c>
      <x:c r="P12" s="912" t="n">
        <x:f>E12*N12+F12*O12</x:f>
        <x:v>4.71350931636236</x:v>
      </x:c>
      <x:c r="Q12" s="924" t="n">
        <x:f>MAX(I12,H12*EXP(-M12/P12))</x:f>
        <x:v>7731.539240172126</x:v>
      </x:c>
      <x:c r="R12" s="912" t="n">
        <x:f>LN(Q12/H12)</x:f>
        <x:v>-0.20001162615135834</x:v>
      </x:c>
      <x:c r="S12" s="912" t="n">
        <x:f>E12*N12*R12</x:f>
        <x:v>-0.4203213768594715</x:v>
      </x:c>
      <x:c r="T12" s="912" t="n">
        <x:f>-F12*O12*R12</x:f>
        <x:v>0.5224352863857414</x:v>
      </x:c>
      <x:c r="U12" s="912" t="n">
        <x:f>M12+S12-T12</x:f>
        <x:v>-3.3306690738754696e-16</x:v>
      </x:c>
      <x:c r="V12" s="911" t="n">
        <x:f>'主模型假设'!$J$12</x:f>
        <x:v>0</x:v>
      </x:c>
      <x:c r="W12" s="925" t="n">
        <x:f>Q12*(1+V12)</x:f>
        <x:v>7731.539240172126</x:v>
      </x:c>
      <x:c r="X12" s="927" t="n">
        <x:f>'主模型假设'!$J$15</x:f>
        <x:v>6.94</x:v>
      </x:c>
      <x:c r="Y12" s="928" t="n">
        <x:f>W12*X12*1.13*(1+'主模型假设'!$J$17)</x:f>
        <x:v>61359.86435362918</x:v>
      </x:c>
      <x:c r="Z12" s="898" t="str">
        <x:v>结构均衡价 + 库存/周期溢价；矿山响应具有2–5年滞后</x:v>
      </x:c>
      <x:c r="AB12" s="898" t="n">
        <x:v>2034</x:v>
      </x:c>
      <x:c r="AC12" s="926" t="n">
        <x:f>W13</x:f>
        <x:v>7872.537860867967</x:v>
      </x:c>
      <x:c r="AD12" s="926" t="n">
        <x:f>W24</x:f>
        <x:v>13407.945652763636</x:v>
      </x:c>
      <x:c r="AE12" s="926" t="n">
        <x:f>W35</x:f>
        <x:v>24743.46987245697</x:v>
      </x:c>
    </x:row>
    <x:row r="13">
      <x:c r="A13" s="902" t="str">
        <x:v>Bear</x:v>
      </x:c>
      <x:c r="B13" s="908" t="n">
        <x:v>2034</x:v>
      </x:c>
      <x:c r="C13" s="910" t="n">
        <x:f>'精炼供需_修复'!P13</x:f>
        <x:v>1.0611391218295338</x:v>
      </x:c>
      <x:c r="D13" s="910" t="n">
        <x:f>'精炼供需_修复'!L13</x:f>
        <x:v>26.943380893233492</x:v>
      </x:c>
      <x:c r="E13" s="910" t="n">
        <x:f>'精炼供需_修复'!M13</x:f>
        <x:v>7.1948991436</x:v>
      </x:c>
      <x:c r="F13" s="910" t="n">
        <x:f>'精炼供需_修复'!O13</x:f>
        <x:v>33.07714091500396</x:v>
      </x:c>
      <x:c r="G13" s="922" t="n">
        <x:f>'激励价_修复'!$B$26*(1+'主模型假设'!$C$32)^(B13-2026)</x:f>
        <x:v>4.3905559544188675</x:v>
      </x:c>
      <x:c r="H13" s="923" t="n">
        <x:f>G13*2204.62262</x:f>
        <x:v>9679.518971487525</x:v>
      </x:c>
      <x:c r="I13" s="923" t="n">
        <x:f>'成本曲线_运营'!$B$23*'主模型假设'!$B$33*2204.62262</x:f>
        <x:v>6666.7788028800005</x:v>
      </x:c>
      <x:c r="J13" s="912" t="n">
        <x:f>D13*'主模型假设'!$B$29*MAX(0,LN(W11/H11))</x:f>
        <x:v>0</x:v>
      </x:c>
      <x:c r="K13" s="912" t="n">
        <x:f>D13*'主模型假设'!$B$30*(MAX(0,LN(W8/H8))+MAX(0,LN(W9/H9))+MAX(0,LN(W10/H10)))/3</x:f>
        <x:v>0</x:v>
      </x:c>
      <x:c r="L13" s="912" t="n">
        <x:f>MIN(0.5,J13+K13)</x:f>
        <x:v>0</x:v>
      </x:c>
      <x:c r="M13" s="912" t="n">
        <x:f>C13+L13</x:f>
        <x:v>1.0611391218295338</x:v>
      </x:c>
      <x:c r="N13" s="911" t="n">
        <x:f>'主模型假设'!$B$28</x:f>
        <x:v>0.3</x:v>
      </x:c>
      <x:c r="O13" s="911" t="n">
        <x:f>'主模型假设'!$K$11</x:f>
        <x:v>0.09</x:v>
      </x:c>
      <x:c r="P13" s="912" t="n">
        <x:f>E13*N13+F13*O13</x:f>
        <x:v>5.135412425430356</x:v>
      </x:c>
      <x:c r="Q13" s="924" t="n">
        <x:f>MAX(I13,H13*EXP(-M13/P13))</x:f>
        <x:v>7872.537860867967</x:v>
      </x:c>
      <x:c r="R13" s="912" t="n">
        <x:f>LN(Q13/H13)</x:f>
        <x:v>-0.20663172378810618</x:v>
      </x:c>
      <x:c r="S13" s="912" t="n">
        <x:f>E13*N13*R13</x:f>
        <x:v>-0.44600832375709104</x:v>
      </x:c>
      <x:c r="T13" s="912" t="n">
        <x:f>-F13*O13*R13</x:f>
        <x:v>0.6151307980724426</x:v>
      </x:c>
      <x:c r="U13" s="912" t="n">
        <x:f>M13+S13-T13</x:f>
        <x:v>1.1102230246251565e-16</x:v>
      </x:c>
      <x:c r="V13" s="911" t="n">
        <x:f>'主模型假设'!$K$12</x:f>
        <x:v>0</x:v>
      </x:c>
      <x:c r="W13" s="925" t="n">
        <x:f>Q13*(1+V13)</x:f>
        <x:v>7872.537860867967</x:v>
      </x:c>
      <x:c r="X13" s="927" t="n">
        <x:f>'主模型假设'!$K$15</x:f>
        <x:v>6.92</x:v>
      </x:c>
      <x:c r="Y13" s="928" t="n">
        <x:f>W13*X13*1.13*(1+'主模型假设'!$K$17)</x:f>
        <x:v>62298.81822152526</x:v>
      </x:c>
      <x:c r="Z13" s="898" t="str">
        <x:v>结构均衡价 + 库存/周期溢价；矿山响应具有2–5年滞后</x:v>
      </x:c>
      <x:c r="AB13" s="898" t="n">
        <x:v>2035</x:v>
      </x:c>
      <x:c r="AC13" s="926" t="n">
        <x:f>W14</x:f>
        <x:v>8151.369701322083</x:v>
      </x:c>
      <x:c r="AD13" s="926" t="n">
        <x:f>W25</x:f>
        <x:v>14114.25729597015</x:v>
      </x:c>
      <x:c r="AE13" s="926" t="n">
        <x:f>W36</x:f>
        <x:v>25747.061170828187</x:v>
      </x:c>
    </x:row>
    <x:row r="14">
      <x:c r="A14" s="902" t="str">
        <x:v>Bear</x:v>
      </x:c>
      <x:c r="B14" s="908" t="n">
        <x:v>2035</x:v>
      </x:c>
      <x:c r="C14" s="910" t="n">
        <x:f>'精炼供需_修复'!P14</x:f>
        <x:v>1.0939383298576075</x:v>
      </x:c>
      <x:c r="D14" s="910" t="n">
        <x:f>'精炼供需_修复'!L14</x:f>
        <x:v>27.199761626002562</x:v>
      </x:c>
      <x:c r="E14" s="910" t="n">
        <x:f>'精炼供需_修复'!M14</x:f>
        <x:v>7.39</x:v>
      </x:c>
      <x:c r="F14" s="910" t="n">
        <x:f>'精炼供需_修复'!O14</x:f>
        <x:v>33.495823296144955</x:v>
      </x:c>
      <x:c r="G14" s="922" t="n">
        <x:f>'激励价_修复'!$B$26*(1+'主模型假设'!$C$32)^(B14-2026)</x:f>
        <x:v>4.500319853279339</x:v>
      </x:c>
      <x:c r="H14" s="923" t="n">
        <x:f>G14*2204.62262</x:f>
        <x:v>9921.506945774712</x:v>
      </x:c>
      <x:c r="I14" s="923" t="n">
        <x:f>'成本曲线_运营'!$B$23*'主模型假设'!$B$33*2204.62262</x:f>
        <x:v>6666.7788028800005</x:v>
      </x:c>
      <x:c r="J14" s="912" t="n">
        <x:f>D14*'主模型假设'!$B$29*MAX(0,LN(W12/H12))</x:f>
        <x:v>0</x:v>
      </x:c>
      <x:c r="K14" s="912" t="n">
        <x:f>D14*'主模型假设'!$B$30*(MAX(0,LN(W9/H9))+MAX(0,LN(W10/H10))+MAX(0,LN(W11/H11)))/3</x:f>
        <x:v>0</x:v>
      </x:c>
      <x:c r="L14" s="912" t="n">
        <x:f>MIN(0.5,J14+K14)</x:f>
        <x:v>0</x:v>
      </x:c>
      <x:c r="M14" s="912" t="n">
        <x:f>C14+L14</x:f>
        <x:v>1.0939383298576075</x:v>
      </x:c>
      <x:c r="N14" s="911" t="n">
        <x:f>'主模型假设'!$B$28</x:f>
        <x:v>0.3</x:v>
      </x:c>
      <x:c r="O14" s="911" t="n">
        <x:f>'主模型假设'!$L$11</x:f>
        <x:v>0.1</x:v>
      </x:c>
      <x:c r="P14" s="912" t="n">
        <x:f>E14*N14+F14*O14</x:f>
        <x:v>5.566582329614495</x:v>
      </x:c>
      <x:c r="Q14" s="924" t="n">
        <x:f>MAX(I14,H14*EXP(-M14/P14))</x:f>
        <x:v>8151.369701322083</x:v>
      </x:c>
      <x:c r="R14" s="912" t="n">
        <x:f>LN(Q14/H14)</x:f>
        <x:v>-0.19651884497203992</x:v>
      </x:c>
      <x:c r="S14" s="912" t="n">
        <x:f>E14*N14*R14</x:f>
        <x:v>-0.43568227930301245</x:v>
      </x:c>
      <x:c r="T14" s="912" t="n">
        <x:f>-F14*O14*R14</x:f>
        <x:v>0.6582560505545954</x:v>
      </x:c>
      <x:c r="U14" s="912" t="n">
        <x:f>M14+S14-T14</x:f>
        <x:v>-2.220446049250313e-16</x:v>
      </x:c>
      <x:c r="V14" s="911" t="n">
        <x:f>'主模型假设'!$L$12</x:f>
        <x:v>0</x:v>
      </x:c>
      <x:c r="W14" s="925" t="n">
        <x:f>Q14*(1+V14)</x:f>
        <x:v>8151.369701322083</x:v>
      </x:c>
      <x:c r="X14" s="927" t="n">
        <x:f>'主模型假设'!$L$15</x:f>
        <x:v>6.9</x:v>
      </x:c>
      <x:c r="Y14" s="928" t="n">
        <x:f>W14*X14*1.13*(1+'主模型假设'!$L$17)</x:f>
        <x:v>64318.90431594278</x:v>
      </x:c>
      <x:c r="Z14" s="898" t="str">
        <x:v>结构均衡价 + 库存/周期溢价；矿山响应具有2–5年滞后</x:v>
      </x:c>
    </x:row>
    <x:row r="15">
      <x:c r="A15" s="903" t="str">
        <x:v>Base</x:v>
      </x:c>
      <x:c r="B15" s="908" t="n">
        <x:v>2025</x:v>
      </x:c>
      <x:c r="C15" s="910" t="n">
        <x:f>'精炼供需_修复'!P15</x:f>
        <x:v>0.4559999999999995</x:v>
      </x:c>
      <x:c r="D15" s="910" t="n">
        <x:f>'精炼供需_修复'!L15</x:f>
        <x:v>23.311</x:v>
      </x:c>
      <x:c r="E15" s="910" t="n">
        <x:f>'精炼供需_修复'!M15</x:f>
        <x:v>5.345</x:v>
      </x:c>
      <x:c r="F15" s="910" t="n">
        <x:f>'精炼供需_修复'!O15</x:f>
        <x:v>28.2</x:v>
      </x:c>
      <x:c r="G15" s="922" t="n">
        <x:f>'激励价_修复'!$B$26*(1+'主模型假设'!$C$32)^(B15-2026)</x:f>
        <x:v>3.515642676636378</x:v>
      </x:c>
      <x:c r="H15" s="923" t="n">
        <x:f>G15*2204.62262</x:f>
        <x:v>7750.665368749906</x:v>
      </x:c>
      <x:c r="I15" s="923" t="n">
        <x:f>'成本曲线_运营'!$B$23*'主模型假设'!$C$33*2204.62262</x:f>
        <x:v>6666.7788028800005</x:v>
      </x:c>
      <x:c r="J15" s="912" t="n">
        <x:v>0</x:v>
      </x:c>
      <x:c r="K15" s="912" t="n">
        <x:v>0</x:v>
      </x:c>
      <x:c r="L15" s="912" t="n">
        <x:v>0</x:v>
      </x:c>
      <x:c r="M15" s="912" t="n">
        <x:f>C15+L15</x:f>
        <x:v>0.4559999999999995</x:v>
      </x:c>
      <x:c r="N15" s="911" t="n">
        <x:f>'主模型假设'!$C$28</x:f>
        <x:v>0.3</x:v>
      </x:c>
      <x:c r="O15" s="911" t="n">
        <x:f>'主模型假设'!$B$11</x:f>
        <x:v>0.03</x:v>
      </x:c>
      <x:c r="P15" s="912" t="n">
        <x:f>E15*N15+F15*O15</x:f>
        <x:v>2.4495</x:v>
      </x:c>
      <x:c r="Q15" s="924" t="n">
        <x:f>MAX(I15,H15*EXP(-M15/P15))</x:f>
        <x:v>6666.7788028800005</x:v>
      </x:c>
      <x:c r="R15" s="912" t="n">
        <x:f>LN(Q15/H15)</x:f>
        <x:v>-0.1506418885358355</x:v>
      </x:c>
      <x:c r="S15" s="912" t="n">
        <x:f>E15*N15*R15</x:f>
        <x:v>-0.24155426826721219</x:v>
      </x:c>
      <x:c r="T15" s="912" t="n">
        <x:f>-F15*O15*R15</x:f>
        <x:v>0.12744303770131682</x:v>
      </x:c>
      <x:c r="U15" s="912" t="n">
        <x:f>M15+S15-T15</x:f>
        <x:v>0.08700269403147051</x:v>
      </x:c>
      <x:c r="V15" s="911" t="n">
        <x:f>'主模型假设'!$B$13</x:f>
        <x:v>0</x:v>
      </x:c>
      <x:c r="W15" s="925" t="n">
        <x:f>'主模型假设'!$K$32</x:f>
        <x:v>9946.881947</x:v>
      </x:c>
      <x:c r="X15" s="927" t="n">
        <x:f>'主模型假设'!$B$15</x:f>
        <x:v>7.2</x:v>
      </x:c>
      <x:c r="Y15" s="928" t="n">
        <x:f>W15*X15*1.13*(1+'主模型假设'!$B$17)</x:f>
        <x:v>81898.9654990415</x:v>
      </x:c>
      <x:c r="Z15" s="898" t="str">
        <x:v>近端市场价格采用透明情景锚；结构价仅作物理平衡参考</x:v>
      </x:c>
    </x:row>
    <x:row r="16" ht="22" customHeight="1">
      <x:c r="A16" s="903" t="str">
        <x:v>Base</x:v>
      </x:c>
      <x:c r="B16" s="908" t="n">
        <x:v>2026</x:v>
      </x:c>
      <x:c r="C16" s="910" t="n">
        <x:f>'精炼供需_修复'!P16</x:f>
        <x:v>0.09600000000000364</x:v>
      </x:c>
      <x:c r="D16" s="910" t="n">
        <x:f>'精炼供需_修复'!L16</x:f>
        <x:v>23.11568</x:v>
      </x:c>
      <x:c r="E16" s="910" t="n">
        <x:f>'精炼供需_修复'!M16</x:f>
        <x:v>5.64432</x:v>
      </x:c>
      <x:c r="F16" s="910" t="n">
        <x:f>'精炼供需_修复'!O16</x:f>
        <x:v>28.663999999999998</x:v>
      </x:c>
      <x:c r="G16" s="922" t="n">
        <x:f>'激励价_修复'!$B$26*(1+'主模型假设'!$C$32)^(B16-2026)</x:f>
        <x:v>3.6035337435522874</x:v>
      </x:c>
      <x:c r="H16" s="923" t="n">
        <x:f>G16*2204.62262</x:f>
        <x:v>7944.432002968652</x:v>
      </x:c>
      <x:c r="I16" s="923" t="n">
        <x:f>'成本曲线_运营'!$B$23*'主模型假设'!$C$33*2204.62262</x:f>
        <x:v>6666.7788028800005</x:v>
      </x:c>
      <x:c r="J16" s="912" t="n">
        <x:v>0</x:v>
      </x:c>
      <x:c r="K16" s="912" t="n">
        <x:v>0</x:v>
      </x:c>
      <x:c r="L16" s="912" t="n">
        <x:v>0</x:v>
      </x:c>
      <x:c r="M16" s="912" t="n">
        <x:f>C16+L16</x:f>
        <x:v>0.09600000000000364</x:v>
      </x:c>
      <x:c r="N16" s="911" t="n">
        <x:f>'主模型假设'!$C$28</x:f>
        <x:v>0.3</x:v>
      </x:c>
      <x:c r="O16" s="911" t="n">
        <x:f>'主模型假设'!$C$11</x:f>
        <x:v>0.04</x:v>
      </x:c>
      <x:c r="P16" s="912" t="n">
        <x:f>E16*N16+F16*O16</x:f>
        <x:v>2.839856</x:v>
      </x:c>
      <x:c r="Q16" s="924" t="n">
        <x:f>MAX(I16,H16*EXP(-M16/P16))</x:f>
        <x:v>7680.362721211015</x:v>
      </x:c>
      <x:c r="R16" s="912" t="n">
        <x:f>LN(Q16/H16)</x:f>
        <x:v>-0.0338045309339641</x:v>
      </x:c>
      <x:c r="S16" s="912" t="n">
        <x:f>E16*N16*R16</x:f>
        <x:v>-0.05724107701235767</x:v>
      </x:c>
      <x:c r="T16" s="912" t="n">
        <x:f>-F16*O16*R16</x:f>
        <x:v>0.038758922987645876</x:v>
      </x:c>
      <x:c r="U16" s="912" t="n">
        <x:f>M16+S16-T16</x:f>
        <x:v>9.020562075079397e-17</x:v>
      </x:c>
      <x:c r="V16" s="911" t="n">
        <x:f>'主模型假设'!$C$13</x:f>
        <x:v>0</x:v>
      </x:c>
      <x:c r="W16" s="925" t="n">
        <x:f>'主模型假设'!$K$33</x:f>
        <x:v>12650</x:v>
      </x:c>
      <x:c r="X16" s="927" t="n">
        <x:f>'主模型假设'!$C$15</x:f>
        <x:v>7.15</x:v>
      </x:c>
      <x:c r="Y16" s="928" t="n">
        <x:f>W16*X16*1.13*(1+'主模型假设'!$C$17)</x:f>
        <x:v>103432.14309999999</x:v>
      </x:c>
      <x:c r="Z16" s="898" t="str">
        <x:v>近端市场价格采用透明情景锚；结构价仅作物理平衡参考</x:v>
      </x:c>
      <x:c r="AB16" s="794" t="str">
        <x:v>静态平衡情景 (Mt)</x:v>
      </x:c>
      <x:c r="AC16" s="794"/>
      <x:c r="AD16" s="794"/>
      <x:c r="AE16" s="794"/>
    </x:row>
    <x:row r="17">
      <x:c r="A17" s="903" t="str">
        <x:v>Base</x:v>
      </x:c>
      <x:c r="B17" s="908" t="n">
        <x:v>2027</x:v>
      </x:c>
      <x:c r="C17" s="910" t="n">
        <x:f>'精炼供需_修复'!P17</x:f>
        <x:v>0.37700000000000244</x:v>
      </x:c>
      <x:c r="D17" s="910" t="n">
        <x:f>'精炼供需_修复'!L17</x:f>
        <x:v>23.64695376</x:v>
      </x:c>
      <x:c r="E17" s="910" t="n">
        <x:f>'精炼供需_修复'!M17</x:f>
        <x:v>5.96604624</x:v>
      </x:c>
      <x:c r="F17" s="910" t="n">
        <x:f>'精炼供需_修复'!O17</x:f>
        <x:v>29.235999999999997</x:v>
      </x:c>
      <x:c r="G17" s="922" t="n">
        <x:f>'激励价_修复'!$B$26*(1+'主模型假设'!$C$32)^(B17-2026)</x:f>
        <x:v>3.6936220871410943</x:v>
      </x:c>
      <x:c r="H17" s="923" t="n">
        <x:f>G17*2204.62262</x:f>
        <x:v>8143.042803042868</x:v>
      </x:c>
      <x:c r="I17" s="923" t="n">
        <x:f>'成本曲线_运营'!$B$23*'主模型假设'!$C$33*2204.62262</x:f>
        <x:v>6666.7788028800005</x:v>
      </x:c>
      <x:c r="J17" s="912" t="n">
        <x:v>0</x:v>
      </x:c>
      <x:c r="K17" s="912" t="n">
        <x:v>0</x:v>
      </x:c>
      <x:c r="L17" s="912" t="n">
        <x:v>0</x:v>
      </x:c>
      <x:c r="M17" s="912" t="n">
        <x:f>C17+L17</x:f>
        <x:v>0.37700000000000244</x:v>
      </x:c>
      <x:c r="N17" s="911" t="n">
        <x:f>'主模型假设'!$C$28</x:f>
        <x:v>0.3</x:v>
      </x:c>
      <x:c r="O17" s="911" t="n">
        <x:f>'主模型假设'!$D$11</x:f>
        <x:v>0.045</x:v>
      </x:c>
      <x:c r="P17" s="912" t="n">
        <x:f>E17*N17+F17*O17</x:f>
        <x:v>3.105433872</x:v>
      </x:c>
      <x:c r="Q17" s="924" t="n">
        <x:f>MAX(I17,H17*EXP(-M17/P17))</x:f>
        <x:v>7212.126268442138</x:v>
      </x:c>
      <x:c r="R17" s="912" t="n">
        <x:f>LN(Q17/H17)</x:f>
        <x:v>-0.12140010560173418</x:v>
      </x:c>
      <x:c r="S17" s="912" t="n">
        <x:f>E17*N17*R17</x:f>
        <x:v>-0.21728359306824874</x:v>
      </x:c>
      <x:c r="T17" s="912" t="n">
        <x:f>-F17*O17*R17</x:f>
        <x:v>0.1597164069317535</x:v>
      </x:c>
      <x:c r="U17" s="912" t="n">
        <x:f>M17+S17-T17</x:f>
        <x:v>1.942890293094024e-16</x:v>
      </x:c>
      <x:c r="V17" s="911" t="n">
        <x:f>'主模型假设'!$D$13</x:f>
        <x:v>0</x:v>
      </x:c>
      <x:c r="W17" s="925" t="n">
        <x:f>'主模型假设'!$K$34</x:f>
        <x:v>11300</x:v>
      </x:c>
      <x:c r="X17" s="927" t="n">
        <x:f>'主模型假设'!$D$15</x:f>
        <x:v>7.1</x:v>
      </x:c>
      <x:c r="Y17" s="928" t="n">
        <x:f>W17*X17*1.13*(1+'主模型假设'!$D$17)</x:f>
        <x:v>91747.8188</x:v>
      </x:c>
      <x:c r="Z17" s="898" t="str">
        <x:v>近端市场价格采用透明情景锚；结构价仅作物理平衡参考</x:v>
      </x:c>
      <x:c r="AB17" s="800" t="str">
        <x:v>年份</x:v>
      </x:c>
      <x:c r="AC17" s="800" t="str">
        <x:v>Bear</x:v>
      </x:c>
      <x:c r="AD17" s="800" t="str">
        <x:v>Base</x:v>
      </x:c>
      <x:c r="AE17" s="800" t="str">
        <x:v>Bull</x:v>
      </x:c>
    </x:row>
    <x:row r="18">
      <x:c r="A18" s="903" t="str">
        <x:v>Base</x:v>
      </x:c>
      <x:c r="B18" s="908" t="n">
        <x:v>2028</x:v>
      </x:c>
      <x:c r="C18" s="910" t="n">
        <x:f>'精炼供需_修复'!P18</x:f>
        <x:v>0.08920424432969298</x:v>
      </x:c>
      <x:c r="D18" s="910" t="n">
        <x:f>'精炼供需_修复'!L18</x:f>
        <x:v>24.107607939979538</x:v>
      </x:c>
      <x:c r="E18" s="910" t="n">
        <x:f>'精炼供需_修复'!M18</x:f>
        <x:v>6.1278248428</x:v>
      </x:c>
      <x:c r="F18" s="910" t="n">
        <x:f>'精炼供需_修复'!O18</x:f>
        <x:v>30.146228538449844</x:v>
      </x:c>
      <x:c r="G18" s="922" t="n">
        <x:f>'激励价_修复'!$B$26*(1+'主模型假设'!$C$32)^(B18-2026)</x:f>
        <x:v>3.7859626393196217</x:v>
      </x:c>
      <x:c r="H18" s="923" t="n">
        <x:f>G18*2204.62262</x:f>
        <x:v>8346.61887311894</x:v>
      </x:c>
      <x:c r="I18" s="923" t="n">
        <x:f>'成本曲线_运营'!$B$23*'主模型假设'!$C$33*2204.62262</x:f>
        <x:v>6666.7788028800005</x:v>
      </x:c>
      <x:c r="J18" s="912" t="n">
        <x:f>D18*'主模型假设'!$C$29*MAX(0,LN(W16/H16))</x:f>
        <x:v>0.13457423412315328</x:v>
      </x:c>
      <x:c r="K18" s="912" t="n">
        <x:v>0</x:v>
      </x:c>
      <x:c r="L18" s="912" t="n">
        <x:f>MIN(0.5,J18+K18)</x:f>
        <x:v>0.13457423412315328</x:v>
      </x:c>
      <x:c r="M18" s="912" t="n">
        <x:f>C18+L18</x:f>
        <x:v>0.22377847845284626</x:v>
      </x:c>
      <x:c r="N18" s="911" t="n">
        <x:f>'主模型假设'!$C$28</x:f>
        <x:v>0.3</x:v>
      </x:c>
      <x:c r="O18" s="911" t="n">
        <x:f>'主模型假设'!$E$11</x:f>
        <x:v>0.05</x:v>
      </x:c>
      <x:c r="P18" s="912" t="n">
        <x:f>E18*N18+F18*O18</x:f>
        <x:v>3.3456588797624924</x:v>
      </x:c>
      <x:c r="Q18" s="924" t="n">
        <x:f>MAX(I18,H18*EXP(-M18/P18))</x:f>
        <x:v>7806.606096629405</x:v>
      </x:c>
      <x:c r="R18" s="912" t="n">
        <x:f>LN(Q18/H18)</x:f>
        <x:v>-0.06688622076998244</x:v>
      </x:c>
      <x:c r="S18" s="912" t="n">
        <x:f>E18*N18*R18</x:f>
        <x:v>-0.12296011358259111</x:v>
      </x:c>
      <x:c r="T18" s="912" t="n">
        <x:f>-F18*O18*R18</x:f>
        <x:v>0.10081836487025507</x:v>
      </x:c>
      <x:c r="U18" s="912" t="n">
        <x:f>M18+S18-T18</x:f>
        <x:v>8.326672684688674e-17</x:v>
      </x:c>
      <x:c r="V18" s="911" t="n">
        <x:f>'主模型假设'!$E$13</x:f>
        <x:v>0.2</x:v>
      </x:c>
      <x:c r="W18" s="925" t="n">
        <x:f>Q18*(1+V18)</x:f>
        <x:v>9367.927315955287</x:v>
      </x:c>
      <x:c r="X18" s="927" t="n">
        <x:f>'主模型假设'!$E$15</x:f>
        <x:v>7.05</x:v>
      </x:c>
      <x:c r="Y18" s="928" t="n">
        <x:f>W18*X18*1.13*(1+'主模型假设'!$E$17)</x:f>
        <x:v>75525.14807810848</x:v>
      </x:c>
      <x:c r="Z18" s="898" t="str">
        <x:v>结构均衡价 + 库存/周期溢价；矿山响应具有2–5年滞后</x:v>
      </x:c>
      <x:c r="AB18" s="898" t="n">
        <x:v>2025</x:v>
      </x:c>
      <x:c r="AC18" s="912" t="n">
        <x:f>C4</x:f>
        <x:v>0.4559999999999995</x:v>
      </x:c>
      <x:c r="AD18" s="912" t="n">
        <x:f>C15</x:f>
        <x:v>0.4559999999999995</x:v>
      </x:c>
      <x:c r="AE18" s="912" t="n">
        <x:f>C26</x:f>
        <x:v>0.4559999999999995</x:v>
      </x:c>
    </x:row>
    <x:row r="19">
      <x:c r="A19" s="903" t="str">
        <x:v>Base</x:v>
      </x:c>
      <x:c r="B19" s="908" t="n">
        <x:v>2029</x:v>
      </x:c>
      <x:c r="C19" s="910" t="n">
        <x:f>'精炼供需_修复'!P19</x:f>
        <x:v>-0.2613838666097017</x:v>
      </x:c>
      <x:c r="D19" s="910" t="n">
        <x:f>'精炼供需_修复'!L19</x:f>
        <x:v>24.500001682736936</x:v>
      </x:c>
      <x:c r="E19" s="910" t="n">
        <x:f>'精炼供需_修复'!M19</x:f>
        <x:v>6.2939903235</x:v>
      </x:c>
      <x:c r="F19" s="910" t="n">
        <x:f>'精炼供需_修复'!O19</x:f>
        <x:v>31.05537587284664</x:v>
      </x:c>
      <x:c r="G19" s="922" t="n">
        <x:f>'激励价_修复'!$B$26*(1+'主模型假设'!$C$32)^(B19-2026)</x:f>
        <x:v>3.880611705302612</x:v>
      </x:c>
      <x:c r="H19" s="923" t="n">
        <x:f>G19*2204.62262</x:f>
        <x:v>8555.284344946913</x:v>
      </x:c>
      <x:c r="I19" s="923" t="n">
        <x:f>'成本曲线_运营'!$B$23*'主模型假设'!$C$33*2204.62262</x:f>
        <x:v>6666.7788028800005</x:v>
      </x:c>
      <x:c r="J19" s="912" t="n">
        <x:f>D19*'主模型假设'!$C$29*MAX(0,LN(W17/H17))</x:f>
        <x:v>0.09632581582259642</x:v>
      </x:c>
      <x:c r="K19" s="912" t="n">
        <x:v>0</x:v>
      </x:c>
      <x:c r="L19" s="912" t="n">
        <x:f>MIN(0.5,J19+K19)</x:f>
        <x:v>0.09632581582259642</x:v>
      </x:c>
      <x:c r="M19" s="912" t="n">
        <x:f>C19+L19</x:f>
        <x:v>-0.16505805078710528</x:v>
      </x:c>
      <x:c r="N19" s="911" t="n">
        <x:f>'主模型假设'!$C$28</x:f>
        <x:v>0.3</x:v>
      </x:c>
      <x:c r="O19" s="911" t="n">
        <x:f>'主模型假设'!$F$11</x:f>
        <x:v>0.055</x:v>
      </x:c>
      <x:c r="P19" s="912" t="n">
        <x:f>E19*N19+F19*O19</x:f>
        <x:v>3.5962427700565653</x:v>
      </x:c>
      <x:c r="Q19" s="924" t="n">
        <x:f>MAX(I19,H19*EXP(-M19/P19))</x:f>
        <x:v>8957.099916426418</x:v>
      </x:c>
      <x:c r="R19" s="912" t="n">
        <x:f>LN(Q19/H19)</x:f>
        <x:v>0.045897360478950426</x:v>
      </x:c>
      <x:c r="S19" s="912" t="n">
        <x:f>E19*N19*R19</x:f>
        <x:v>0.08666326281861159</x:v>
      </x:c>
      <x:c r="T19" s="912" t="n">
        <x:f>-F19*O19*R19</x:f>
        <x:v>-0.0783947879684938</x:v>
      </x:c>
      <x:c r="U19" s="912" t="n">
        <x:f>M19+S19-T19</x:f>
        <x:v>1.1102230246251565e-16</x:v>
      </x:c>
      <x:c r="V19" s="911" t="n">
        <x:f>'主模型假设'!$F$13</x:f>
        <x:v>0.14</x:v>
      </x:c>
      <x:c r="W19" s="925" t="n">
        <x:f>Q19*(1+V19)</x:f>
        <x:v>10211.093904726116</x:v>
      </x:c>
      <x:c r="X19" s="927" t="n">
        <x:f>'主模型假设'!$F$15</x:f>
        <x:v>7.02</x:v>
      </x:c>
      <x:c r="Y19" s="928" t="n">
        <x:f>W19*X19*1.13*(1+'主模型假设'!$F$17)</x:f>
        <x:v>81972.52979073396</x:v>
      </x:c>
      <x:c r="Z19" s="898" t="str">
        <x:v>结构均衡价 + 库存/周期溢价；矿山响应具有2–5年滞后</x:v>
      </x:c>
      <x:c r="AB19" s="898" t="n">
        <x:v>2026</x:v>
      </x:c>
      <x:c r="AC19" s="912" t="n">
        <x:f>C5</x:f>
        <x:v>0.4123810389364877</x:v>
      </x:c>
      <x:c r="AD19" s="912" t="n">
        <x:f>C16</x:f>
        <x:v>0.09600000000000364</x:v>
      </x:c>
      <x:c r="AE19" s="912" t="n">
        <x:f>C27</x:f>
        <x:v>-0.22038103893648042</x:v>
      </x:c>
    </x:row>
    <x:row r="20">
      <x:c r="A20" s="903" t="str">
        <x:v>Base</x:v>
      </x:c>
      <x:c r="B20" s="908" t="n">
        <x:v>2030</x:v>
      </x:c>
      <x:c r="C20" s="910" t="n">
        <x:f>'精炼供需_修复'!P20</x:f>
        <x:v>-0.5995636582593562</x:v>
      </x:c>
      <x:c r="D20" s="910" t="n">
        <x:f>'精炼供需_修复'!L20</x:f>
        <x:v>24.878286038136842</x:v>
      </x:c>
      <x:c r="E20" s="910" t="n">
        <x:f>'精炼供需_修复'!M20</x:f>
        <x:v>6.4646616391</x:v>
      </x:c>
      <x:c r="F20" s="910" t="n">
        <x:f>'精炼供需_修复'!O20</x:f>
        <x:v>31.9425113354962</x:v>
      </x:c>
      <x:c r="G20" s="922" t="n">
        <x:f>'激励价_修复'!$B$26*(1+'主模型假设'!$C$32)^(B20-2026)</x:f>
        <x:v>3.977626997935177</x:v>
      </x:c>
      <x:c r="H20" s="923" t="n">
        <x:f>G20*2204.62262</x:f>
        <x:v>8769.166453570586</x:v>
      </x:c>
      <x:c r="I20" s="923" t="n">
        <x:f>'成本曲线_运营'!$B$23*'主模型假设'!$C$33*2204.62262</x:f>
        <x:v>6666.7788028800005</x:v>
      </x:c>
      <x:c r="J20" s="912" t="n">
        <x:f>D20*'主模型假设'!$C$29*MAX(0,LN(W18/H18))</x:f>
        <x:v>0.034461999702153905</x:v>
      </x:c>
      <x:c r="K20" s="912" t="n">
        <x:f>D20*'主模型假设'!$C$30*(MAX(0,LN(W15/H15))+MAX(0,LN(W16/H16))+MAX(0,LN(W17/H17)))/3</x:f>
        <x:v>0.06914870855347248</x:v>
      </x:c>
      <x:c r="L20" s="912" t="n">
        <x:f>MIN(0.5,J20+K20)</x:f>
        <x:v>0.10361070825562638</x:v>
      </x:c>
      <x:c r="M20" s="912" t="n">
        <x:f>C20+L20</x:f>
        <x:v>-0.49595295000372985</x:v>
      </x:c>
      <x:c r="N20" s="911" t="n">
        <x:f>'主模型假设'!$C$28</x:f>
        <x:v>0.3</x:v>
      </x:c>
      <x:c r="O20" s="911" t="n">
        <x:f>'主模型假设'!$G$11</x:f>
        <x:v>0.06</x:v>
      </x:c>
      <x:c r="P20" s="912" t="n">
        <x:f>E20*N20+F20*O20</x:f>
        <x:v>3.8559491718597716</x:v>
      </x:c>
      <x:c r="Q20" s="924" t="n">
        <x:f>MAX(I20,H20*EXP(-M20/P20))</x:f>
        <x:v>9972.805670931648</x:v>
      </x:c>
      <x:c r="R20" s="912" t="n">
        <x:f>LN(Q20/H20)</x:f>
        <x:v>0.1286201990480403</x:v>
      </x:c>
      <x:c r="S20" s="912" t="n">
        <x:f>E20*N20*R20</x:f>
        <x:v>0.24944582003978177</x:v>
      </x:c>
      <x:c r="T20" s="912" t="n">
        <x:f>-F20*O20*R20</x:f>
        <x:v>-0.2465071299639483</x:v>
      </x:c>
      <x:c r="U20" s="912" t="n">
        <x:f>M20+S20-T20</x:f>
        <x:v>2.220446049250313e-16</x:v>
      </x:c>
      <x:c r="V20" s="911" t="n">
        <x:f>'主模型假设'!$G$13</x:f>
        <x:v>0.1</x:v>
      </x:c>
      <x:c r="W20" s="925" t="n">
        <x:f>Q20*(1+V20)</x:f>
        <x:v>10970.086238024813</x:v>
      </x:c>
      <x:c r="X20" s="927" t="n">
        <x:f>'主模型假设'!$G$15</x:f>
        <x:v>7</x:v>
      </x:c>
      <x:c r="Y20" s="928" t="n">
        <x:f>W20*X20*1.13*(1+'主模型假设'!$G$17)</x:f>
        <x:v>87814.66272848958</x:v>
      </x:c>
      <x:c r="Z20" s="898" t="str">
        <x:v>结构均衡价 + 库存/周期溢价；矿山响应具有2–5年滞后</x:v>
      </x:c>
      <x:c r="AB20" s="898" t="n">
        <x:v>2027</x:v>
      </x:c>
      <x:c r="AC20" s="912" t="n">
        <x:f>C6</x:f>
        <x:v>0.8863213002683459</x:v>
      </x:c>
      <x:c r="AD20" s="912" t="n">
        <x:f>C17</x:f>
        <x:v>0.37700000000000244</x:v>
      </x:c>
      <x:c r="AE20" s="912" t="n">
        <x:f>C28</x:f>
        <x:v>-0.1795631802683495</x:v>
      </x:c>
    </x:row>
    <x:row r="21">
      <x:c r="A21" s="903" t="str">
        <x:v>Base</x:v>
      </x:c>
      <x:c r="B21" s="908" t="n">
        <x:v>2031</x:v>
      </x:c>
      <x:c r="C21" s="910" t="n">
        <x:f>'精炼供需_修复'!P21</x:f>
        <x:v>-0.8640674250045457</x:v>
      </x:c>
      <x:c r="D21" s="910" t="n">
        <x:f>'精炼供需_修复'!L21</x:f>
        <x:v>25.14345338739313</x:v>
      </x:c>
      <x:c r="E21" s="910" t="n">
        <x:f>'精炼供需_修复'!M21</x:f>
        <x:v>6.6399609723</x:v>
      </x:c>
      <x:c r="F21" s="910" t="n">
        <x:f>'精炼供需_修复'!O21</x:f>
        <x:v>32.647481784697675</x:v>
      </x:c>
      <x:c r="G21" s="922" t="n">
        <x:f>'激励价_修复'!$B$26*(1+'主模型假设'!$C$32)^(B21-2026)</x:f>
        <x:v>4.077067672883556</x:v>
      </x:c>
      <x:c r="H21" s="923" t="n">
        <x:f>G21*2204.62262</x:f>
        <x:v>8988.39561490985</x:v>
      </x:c>
      <x:c r="I21" s="923" t="n">
        <x:f>'成本曲线_运营'!$B$23*'主模型假设'!$C$33*2204.62262</x:f>
        <x:v>6666.7788028800005</x:v>
      </x:c>
      <x:c r="J21" s="912" t="n">
        <x:f>D21*'主模型假设'!$C$29*MAX(0,LN(W19/H19))</x:f>
        <x:v>0.05338225382464089</x:v>
      </x:c>
      <x:c r="K21" s="912" t="n">
        <x:f>D21*'主模型假设'!$C$30*(MAX(0,LN(W16/H16))+MAX(0,LN(W17/H17))+MAX(0,LN(W18/H18)))/3</x:f>
        <x:v>0.06089811806415313</x:v>
      </x:c>
      <x:c r="L21" s="912" t="n">
        <x:f>MIN(0.5,J21+K21)</x:f>
        <x:v>0.11428037188879402</x:v>
      </x:c>
      <x:c r="M21" s="912" t="n">
        <x:f>C21+L21</x:f>
        <x:v>-0.7497870531157517</x:v>
      </x:c>
      <x:c r="N21" s="911" t="n">
        <x:f>'主模型假设'!$C$28</x:f>
        <x:v>0.3</x:v>
      </x:c>
      <x:c r="O21" s="911" t="n">
        <x:f>'主模型假设'!$H$11</x:f>
        <x:v>0.07</x:v>
      </x:c>
      <x:c r="P21" s="912" t="n">
        <x:f>E21*N21+F21*O21</x:f>
        <x:v>4.277312016618837</x:v>
      </x:c>
      <x:c r="Q21" s="924" t="n">
        <x:f>MAX(I21,H21*EXP(-M21/P21))</x:f>
        <x:v>10710.540506666695</x:v>
      </x:c>
      <x:c r="R21" s="912" t="n">
        <x:f>LN(Q21/H21)</x:f>
        <x:v>0.17529398140761532</x:v>
      </x:c>
      <x:c r="S21" s="912" t="n">
        <x:f>E21*N21*R21</x:f>
        <x:v>0.34918355856769423</x:v>
      </x:c>
      <x:c r="T21" s="912" t="n">
        <x:f>-F21*O21*R21</x:f>
        <x:v>-0.4006034945480578</x:v>
      </x:c>
      <x:c r="U21" s="912" t="n">
        <x:f>M21+S21-T21</x:f>
        <x:v>3.885780586188048e-16</x:v>
      </x:c>
      <x:c r="V21" s="911" t="n">
        <x:f>'主模型假设'!$H$13</x:f>
        <x:v>0.07</x:v>
      </x:c>
      <x:c r="W21" s="925" t="n">
        <x:f>Q21*(1+V21)</x:f>
        <x:v>11460.278342133364</x:v>
      </x:c>
      <x:c r="X21" s="927" t="n">
        <x:f>'主模型假设'!$H$15</x:f>
        <x:v>6.98</x:v>
      </x:c>
      <x:c r="Y21" s="928" t="n">
        <x:f>W21*X21*1.13*(1+'主模型假设'!$H$17)</x:f>
        <x:v>91476.5009884916</x:v>
      </x:c>
      <x:c r="Z21" s="898" t="str">
        <x:v>结构均衡价 + 库存/周期溢价；矿山响应具有2–5年滞后</x:v>
      </x:c>
      <x:c r="AB21" s="898" t="n">
        <x:v>2028</x:v>
      </x:c>
      <x:c r="AC21" s="912" t="n">
        <x:f>C7</x:f>
        <x:v>1.0263840203936923</x:v>
      </x:c>
      <x:c r="AD21" s="912" t="n">
        <x:f>C18</x:f>
        <x:v>0.08920424432969298</x:v>
      </x:c>
      <x:c r="AE21" s="912" t="n">
        <x:f>C29</x:f>
        <x:v>-1.0946885628055654</x:v>
      </x:c>
    </x:row>
    <x:row r="22">
      <x:c r="A22" s="903" t="str">
        <x:v>Base</x:v>
      </x:c>
      <x:c r="B22" s="908" t="n">
        <x:v>2032</x:v>
      </x:c>
      <x:c r="C22" s="910" t="n">
        <x:f>'精炼供需_修复'!P22</x:f>
        <x:v>-1.1027604069457269</x:v>
      </x:c>
      <x:c r="D22" s="910" t="n">
        <x:f>'精炼供需_修复'!L22</x:f>
        <x:v>25.42631491138017</x:v>
      </x:c>
      <x:c r="E22" s="910" t="n">
        <x:f>'精炼供需_修复'!M22</x:f>
        <x:v>6.820013819</x:v>
      </x:c>
      <x:c r="F22" s="910" t="n">
        <x:f>'精炼供需_修复'!O22</x:f>
        <x:v>33.3490891373259</x:v>
      </x:c>
      <x:c r="G22" s="922" t="n">
        <x:f>'激励价_修复'!$B$26*(1+'主模型假设'!$C$32)^(B22-2026)</x:f>
        <x:v>4.178994364705645</x:v>
      </x:c>
      <x:c r="H22" s="923" t="n">
        <x:f>G22*2204.62262</x:f>
        <x:v>9213.105505282594</x:v>
      </x:c>
      <x:c r="I22" s="923" t="n">
        <x:f>'成本曲线_运营'!$B$23*'主模型假设'!$C$33*2204.62262</x:f>
        <x:v>6666.7788028800005</x:v>
      </x:c>
      <x:c r="J22" s="912" t="n">
        <x:f>D22*'主模型假设'!$C$29*MAX(0,LN(W20/H20))</x:f>
        <x:v>0.06832469197109886</x:v>
      </x:c>
      <x:c r="K22" s="912" t="n">
        <x:f>D22*'主模型假设'!$C$30*(MAX(0,LN(W17/H17))+MAX(0,LN(W18/H18))+MAX(0,LN(W19/H19)))/3</x:f>
        <x:v>0.04203815810280128</x:v>
      </x:c>
      <x:c r="L22" s="912" t="n">
        <x:f>MIN(0.5,J22+K22)</x:f>
        <x:v>0.11036285007390015</x:v>
      </x:c>
      <x:c r="M22" s="912" t="n">
        <x:f>C22+L22</x:f>
        <x:v>-0.9923975568718267</x:v>
      </x:c>
      <x:c r="N22" s="911" t="n">
        <x:f>'主模型假设'!$C$28</x:f>
        <x:v>0.3</x:v>
      </x:c>
      <x:c r="O22" s="911" t="n">
        <x:f>'主模型假设'!$I$11</x:f>
        <x:v>0.075</x:v>
      </x:c>
      <x:c r="P22" s="912" t="n">
        <x:f>E22*N22+F22*O22</x:f>
        <x:v>4.547185830999442</x:v>
      </x:c>
      <x:c r="Q22" s="924" t="n">
        <x:f>MAX(I22,H22*EXP(-M22/P22))</x:f>
        <x:v>11460.098642965497</x:v>
      </x:c>
      <x:c r="R22" s="912" t="n">
        <x:f>LN(Q22/H22)</x:f>
        <x:v>0.21824433699330562</x:v>
      </x:c>
      <x:c r="S22" s="912" t="n">
        <x:f>E22*N22*R22</x:f>
        <x:v>0.44652881826385116</x:v>
      </x:c>
      <x:c r="T22" s="912" t="n">
        <x:f>-F22*O22*R22</x:f>
        <x:v>-0.5458687386079756</x:v>
      </x:c>
      <x:c r="U22" s="912" t="n">
        <x:f>M22+S22-T22</x:f>
        <x:v>0</x:v>
      </x:c>
      <x:c r="V22" s="911" t="n">
        <x:f>'主模型假设'!$I$13</x:f>
        <x:v>0.05</x:v>
      </x:c>
      <x:c r="W22" s="925" t="n">
        <x:f>Q22*(1+V22)</x:f>
        <x:v>12033.103575113772</x:v>
      </x:c>
      <x:c r="X22" s="927" t="n">
        <x:f>'主模型假设'!$I$15</x:f>
        <x:v>6.96</x:v>
      </x:c>
      <x:c r="Y22" s="928" t="n">
        <x:f>W22*X22*1.13*(1+'主模型假设'!$I$17)</x:f>
        <x:v>95773.60843352544</x:v>
      </x:c>
      <x:c r="Z22" s="898" t="str">
        <x:v>结构均衡价 + 库存/周期溢价；矿山响应具有2–5年滞后</x:v>
      </x:c>
      <x:c r="AB22" s="898" t="n">
        <x:v>2029</x:v>
      </x:c>
      <x:c r="AC22" s="912" t="n">
        <x:f>C8</x:f>
        <x:v>0.8775612184783625</x:v>
      </x:c>
      <x:c r="AD22" s="912" t="n">
        <x:f>C19</x:f>
        <x:v>-0.2613838666097017</x:v>
      </x:c>
      <x:c r="AE22" s="912" t="n">
        <x:f>C30</x:f>
        <x:v>-1.6637658273288132</x:v>
      </x:c>
    </x:row>
    <x:row r="23">
      <x:c r="A23" s="903" t="str">
        <x:v>Base</x:v>
      </x:c>
      <x:c r="B23" s="908" t="n">
        <x:v>2033</x:v>
      </x:c>
      <x:c r="C23" s="910" t="n">
        <x:f>'精炼供需_修复'!P23</x:f>
        <x:v>-1.3684421085911964</x:v>
      </x:c>
      <x:c r="D23" s="910" t="n">
        <x:f>'精炼供需_修复'!L23</x:f>
        <x:v>25.64831114155394</x:v>
      </x:c>
      <x:c r="E23" s="910" t="n">
        <x:f>'精炼供需_修复'!M23</x:f>
        <x:v>7.004949078</x:v>
      </x:c>
      <x:c r="F23" s="910" t="n">
        <x:f>'精炼供需_修复'!O23</x:f>
        <x:v>34.02170232814514</x:v>
      </x:c>
      <x:c r="G23" s="922" t="n">
        <x:f>'激励价_修复'!$B$26*(1+'主模型假设'!$C$32)^(B23-2026)</x:f>
        <x:v>4.283469223823286</x:v>
      </x:c>
      <x:c r="H23" s="923" t="n">
        <x:f>G23*2204.62262</x:f>
        <x:v>9443.43314291466</x:v>
      </x:c>
      <x:c r="I23" s="923" t="n">
        <x:f>'成本曲线_运营'!$B$23*'主模型假设'!$C$33*2204.62262</x:f>
        <x:v>6666.7788028800005</x:v>
      </x:c>
      <x:c r="J23" s="912" t="n">
        <x:f>D23*'主模型假设'!$C$29*MAX(0,LN(W21/H21))</x:f>
        <x:v>0.07477589572629258</x:v>
      </x:c>
      <x:c r="K23" s="912" t="n">
        <x:f>D23*'主模型假设'!$C$30*(MAX(0,LN(W18/H18))+MAX(0,LN(W19/H19))+MAX(0,LN(W20/H20)))/3</x:f>
        <x:v>0.035312002321602656</x:v>
      </x:c>
      <x:c r="L23" s="912" t="n">
        <x:f>MIN(0.5,J23+K23)</x:f>
        <x:v>0.11008789804789523</x:v>
      </x:c>
      <x:c r="M23" s="912" t="n">
        <x:f>C23+L23</x:f>
        <x:v>-1.2583542105433012</x:v>
      </x:c>
      <x:c r="N23" s="911" t="n">
        <x:f>'主模型假设'!$C$28</x:f>
        <x:v>0.3</x:v>
      </x:c>
      <x:c r="O23" s="911" t="n">
        <x:f>'主模型假设'!$J$11</x:f>
        <x:v>0.08</x:v>
      </x:c>
      <x:c r="P23" s="912" t="n">
        <x:f>E23*N23+F23*O23</x:f>
        <x:v>4.823220909651611</x:v>
      </x:c>
      <x:c r="Q23" s="924" t="n">
        <x:f>MAX(I23,H23*EXP(-M23/P23))</x:f>
        <x:v>12258.438937076242</x:v>
      </x:c>
      <x:c r="R23" s="912" t="n">
        <x:f>LN(Q23/H23)</x:f>
        <x:v>0.2608949982003196</x:v>
      </x:c>
      <x:c r="S23" s="912" t="n">
        <x:f>E23*N23*R23</x:f>
        <x:v>0.5482668531294421</x:v>
      </x:c>
      <x:c r="T23" s="912" t="n">
        <x:f>-F23*O23*R23</x:f>
        <x:v>-0.7100873574138588</x:v>
      </x:c>
      <x:c r="U23" s="912" t="n">
        <x:f>M23+S23-T23</x:f>
        <x:v>-3.3306690738754696e-16</x:v>
      </x:c>
      <x:c r="V23" s="911" t="n">
        <x:f>'主模型假设'!$J$13</x:f>
        <x:v>0.04</x:v>
      </x:c>
      <x:c r="W23" s="925" t="n">
        <x:f>Q23*(1+V23)</x:f>
        <x:v>12748.776494559292</x:v>
      </x:c>
      <x:c r="X23" s="927" t="n">
        <x:f>'主模型假设'!$J$15</x:f>
        <x:v>6.94</x:v>
      </x:c>
      <x:c r="Y23" s="928" t="n">
        <x:f>W23*X23*1.13*(1+'主模型假设'!$J$17)</x:f>
        <x:v>101178.19648594047</x:v>
      </x:c>
      <x:c r="Z23" s="898" t="str">
        <x:v>结构均衡价 + 库存/周期溢价；矿山响应具有2–5年滞后</x:v>
      </x:c>
      <x:c r="AB23" s="898" t="n">
        <x:v>2030</x:v>
      </x:c>
      <x:c r="AC23" s="912" t="n">
        <x:f>C9</x:f>
        <x:v>0.7519831595622826</x:v>
      </x:c>
      <x:c r="AD23" s="912" t="n">
        <x:f>C20</x:f>
        <x:v>-0.5995636582593562</x:v>
      </x:c>
      <x:c r="AE23" s="912" t="n">
        <x:f>C31</x:f>
        <x:v>-2.432869333422982</x:v>
      </x:c>
    </x:row>
    <x:row r="24">
      <x:c r="A24" s="903" t="str">
        <x:v>Base</x:v>
      </x:c>
      <x:c r="B24" s="908" t="n">
        <x:v>2034</x:v>
      </x:c>
      <x:c r="C24" s="910" t="n">
        <x:f>'精炼供需_修复'!P24</x:f>
        <x:v>-1.6906888089336576</x:v>
      </x:c>
      <x:c r="D24" s="910" t="n">
        <x:f>'精炼供需_修复'!L24</x:f>
        <x:v>25.77878556991812</x:v>
      </x:c>
      <x:c r="E24" s="910" t="n">
        <x:f>'精炼供需_修复'!M24</x:f>
        <x:v>7.1948991436</x:v>
      </x:c>
      <x:c r="F24" s="910" t="n">
        <x:f>'精炼供需_修复'!O24</x:f>
        <x:v>34.664373522451776</x:v>
      </x:c>
      <x:c r="G24" s="922" t="n">
        <x:f>'激励价_修复'!$B$26*(1+'主模型假设'!$C$32)^(B24-2026)</x:f>
        <x:v>4.3905559544188675</x:v>
      </x:c>
      <x:c r="H24" s="923" t="n">
        <x:f>G24*2204.62262</x:f>
        <x:v>9679.518971487525</x:v>
      </x:c>
      <x:c r="I24" s="923" t="n">
        <x:f>'成本曲线_运营'!$B$23*'主模型假设'!$C$33*2204.62262</x:f>
        <x:v>6666.7788028800005</x:v>
      </x:c>
      <x:c r="J24" s="912" t="n">
        <x:f>D24*'主模型假设'!$C$29*MAX(0,LN(W22/H22))</x:f>
        <x:v>0.0826059017429312</x:v>
      </x:c>
      <x:c r="K24" s="912" t="n">
        <x:f>D24*'主模型假设'!$C$30*(MAX(0,LN(W19/H19))+MAX(0,LN(W20/H20))+MAX(0,LN(W21/H21)))/3</x:f>
        <x:v>0.0442576124335266</x:v>
      </x:c>
      <x:c r="L24" s="912" t="n">
        <x:f>MIN(0.5,J24+K24)</x:f>
        <x:v>0.1268635141764578</x:v>
      </x:c>
      <x:c r="M24" s="912" t="n">
        <x:f>C24+L24</x:f>
        <x:v>-1.5638252947571998</x:v>
      </x:c>
      <x:c r="N24" s="911" t="n">
        <x:f>'主模型假设'!$C$28</x:f>
        <x:v>0.3</x:v>
      </x:c>
      <x:c r="O24" s="911" t="n">
        <x:f>'主模型假设'!$K$11</x:f>
        <x:v>0.09</x:v>
      </x:c>
      <x:c r="P24" s="912" t="n">
        <x:f>E24*N24+F24*O24</x:f>
        <x:v>5.278263360100659</x:v>
      </x:c>
      <x:c r="Q24" s="924" t="n">
        <x:f>MAX(I24,H24*EXP(-M24/P24))</x:f>
        <x:v>13017.42296384819</x:v>
      </x:c>
      <x:c r="R24" s="912" t="n">
        <x:f>LN(Q24/H24)</x:f>
        <x:v>0.2962764811203692</x:v>
      </x:c>
      <x:c r="S24" s="912" t="n">
        <x:f>E24*N24*R24</x:f>
        <x:v>0.6395038200845298</x:v>
      </x:c>
      <x:c r="T24" s="912" t="n">
        <x:f>-F24*O24*R24</x:f>
        <x:v>-0.9243214746726698</x:v>
      </x:c>
      <x:c r="U24" s="912" t="n">
        <x:f>M24+S24-T24</x:f>
        <x:v>-2.220446049250313e-16</x:v>
      </x:c>
      <x:c r="V24" s="911" t="n">
        <x:f>'主模型假设'!$K$13</x:f>
        <x:v>0.03</x:v>
      </x:c>
      <x:c r="W24" s="925" t="n">
        <x:f>Q24*(1+V24)</x:f>
        <x:v>13407.945652763636</x:v>
      </x:c>
      <x:c r="X24" s="927" t="n">
        <x:f>'主模型假设'!$K$15</x:f>
        <x:v>6.92</x:v>
      </x:c>
      <x:c r="Y24" s="928" t="n">
        <x:f>W24*X24*1.13*(1+'主模型假设'!$K$17)</x:f>
        <x:v>106102.90908826672</x:v>
      </x:c>
      <x:c r="Z24" s="898" t="str">
        <x:v>结构均衡价 + 库存/周期溢价；矿山响应具有2–5年滞后</x:v>
      </x:c>
      <x:c r="AB24" s="898" t="n">
        <x:v>2031</x:v>
      </x:c>
      <x:c r="AC24" s="912" t="n">
        <x:f>C10</x:f>
        <x:v>0.7877576050197881</x:v>
      </x:c>
      <x:c r="AD24" s="912" t="n">
        <x:f>C21</x:f>
        <x:v>-0.8640674250045457</x:v>
      </x:c>
      <x:c r="AE24" s="912" t="n">
        <x:f>C32</x:f>
        <x:v>-3.0888597240238447</x:v>
      </x:c>
    </x:row>
    <x:row r="25">
      <x:c r="A25" s="903" t="str">
        <x:v>Base</x:v>
      </x:c>
      <x:c r="B25" s="908" t="n">
        <x:v>2035</x:v>
      </x:c>
      <x:c r="C25" s="910" t="n">
        <x:f>'精炼供需_修复'!P25</x:f>
        <x:v>-2.055950101799411</x:v>
      </x:c>
      <x:c r="D25" s="910" t="n">
        <x:f>'精炼供需_修复'!L25</x:f>
        <x:v>25.862803685840188</x:v>
      </x:c>
      <x:c r="E25" s="910" t="n">
        <x:f>'精炼供需_修复'!M25</x:f>
        <x:v>7.39</x:v>
      </x:c>
      <x:c r="F25" s="910" t="n">
        <x:f>'精炼供需_修复'!O25</x:f>
        <x:v>35.308753787639596</x:v>
      </x:c>
      <x:c r="G25" s="922" t="n">
        <x:f>'激励价_修复'!$B$26*(1+'主模型假设'!$C$32)^(B25-2026)</x:f>
        <x:v>4.500319853279339</x:v>
      </x:c>
      <x:c r="H25" s="923" t="n">
        <x:f>G25*2204.62262</x:f>
        <x:v>9921.506945774712</x:v>
      </x:c>
      <x:c r="I25" s="923" t="n">
        <x:f>'成本曲线_运营'!$B$23*'主模型假设'!$C$33*2204.62262</x:f>
        <x:v>6666.7788028800005</x:v>
      </x:c>
      <x:c r="J25" s="912" t="n">
        <x:f>D25*'主模型假设'!$C$29*MAX(0,LN(W23/H23))</x:f>
        <x:v>0.09314200470929353</x:v>
      </x:c>
      <x:c r="K25" s="912" t="n">
        <x:f>D25*'主模型假设'!$C$30*(MAX(0,LN(W20/H20))+MAX(0,LN(W21/H21))+MAX(0,LN(W22/H22)))/3</x:f>
        <x:v>0.05061643861347922</x:v>
      </x:c>
      <x:c r="L25" s="912" t="n">
        <x:f>MIN(0.5,J25+K25)</x:f>
        <x:v>0.14375844332277274</x:v>
      </x:c>
      <x:c r="M25" s="912" t="n">
        <x:f>C25+L25</x:f>
        <x:v>-1.912191658476638</x:v>
      </x:c>
      <x:c r="N25" s="911" t="n">
        <x:f>'主模型假设'!$C$28</x:f>
        <x:v>0.3</x:v>
      </x:c>
      <x:c r="O25" s="911" t="n">
        <x:f>'主模型假设'!$L$11</x:f>
        <x:v>0.1</x:v>
      </x:c>
      <x:c r="P25" s="912" t="n">
        <x:f>E25*N25+F25*O25</x:f>
        <x:v>5.747875378763959</x:v>
      </x:c>
      <x:c r="Q25" s="924" t="n">
        <x:f>MAX(I25,H25*EXP(-M25/P25))</x:f>
        <x:v>13837.507152911912</x:v>
      </x:c>
      <x:c r="R25" s="912" t="n">
        <x:f>LN(Q25/H25)</x:f>
        <x:v>0.3326779953409223</x:v>
      </x:c>
      <x:c r="S25" s="912" t="n">
        <x:f>E25*N25*R25</x:f>
        <x:v>0.7375471156708246</x:v>
      </x:c>
      <x:c r="T25" s="912" t="n">
        <x:f>-F25*O25*R25</x:f>
        <x:v>-1.1746445428058139</x:v>
      </x:c>
      <x:c r="U25" s="912" t="n">
        <x:f>M25+S25-T25</x:f>
        <x:v>4.440892098500626e-16</x:v>
      </x:c>
      <x:c r="V25" s="911" t="n">
        <x:f>'主模型假设'!$L$13</x:f>
        <x:v>0.02</x:v>
      </x:c>
      <x:c r="W25" s="925" t="n">
        <x:f>Q25*(1+V25)</x:f>
        <x:v>14114.25729597015</x:v>
      </x:c>
      <x:c r="X25" s="927" t="n">
        <x:f>'主模型假设'!$L$15</x:f>
        <x:v>6.9</x:v>
      </x:c>
      <x:c r="Y25" s="928" t="n">
        <x:f>W25*X25*1.13*(1+'主模型假设'!$L$17)</x:f>
        <x:v>111369.4505063194</x:v>
      </x:c>
      <x:c r="Z25" s="898" t="str">
        <x:v>结构均衡价 + 库存/周期溢价；矿山响应具有2–5年滞后</x:v>
      </x:c>
      <x:c r="AB25" s="898" t="n">
        <x:v>2032</x:v>
      </x:c>
      <x:c r="AC25" s="912" t="n">
        <x:f>C11</x:f>
        <x:v>0.8497272750950131</x:v>
      </x:c>
      <x:c r="AD25" s="912" t="n">
        <x:f>C22</x:f>
        <x:v>-1.1027604069457269</x:v>
      </x:c>
      <x:c r="AE25" s="912" t="n">
        <x:f>C33</x:f>
        <x:v>-3.7179611271184996</x:v>
      </x:c>
    </x:row>
    <x:row r="26">
      <x:c r="A26" s="904" t="str">
        <x:v>Bull</x:v>
      </x:c>
      <x:c r="B26" s="908" t="n">
        <x:v>2025</x:v>
      </x:c>
      <x:c r="C26" s="910" t="n">
        <x:f>'精炼供需_修复'!P26</x:f>
        <x:v>0.4559999999999995</x:v>
      </x:c>
      <x:c r="D26" s="910" t="n">
        <x:f>'精炼供需_修复'!L26</x:f>
        <x:v>23.311</x:v>
      </x:c>
      <x:c r="E26" s="910" t="n">
        <x:f>'精炼供需_修复'!M26</x:f>
        <x:v>5.345</x:v>
      </x:c>
      <x:c r="F26" s="910" t="n">
        <x:f>'精炼供需_修复'!O26</x:f>
        <x:v>28.2</x:v>
      </x:c>
      <x:c r="G26" s="922" t="n">
        <x:f>'激励价_修复'!$B$26*(1+'主模型假设'!$C$32)^(B26-2026)</x:f>
        <x:v>3.515642676636378</x:v>
      </x:c>
      <x:c r="H26" s="923" t="n">
        <x:f>G26*2204.62262</x:f>
        <x:v>7750.665368749906</x:v>
      </x:c>
      <x:c r="I26" s="923" t="n">
        <x:f>'成本曲线_运营'!$B$23*'主模型假设'!$D$33*2204.62262</x:f>
        <x:v>6666.7788028800005</x:v>
      </x:c>
      <x:c r="J26" s="912" t="n">
        <x:v>0</x:v>
      </x:c>
      <x:c r="K26" s="912" t="n">
        <x:v>0</x:v>
      </x:c>
      <x:c r="L26" s="912" t="n">
        <x:v>0</x:v>
      </x:c>
      <x:c r="M26" s="912" t="n">
        <x:f>C26+L26</x:f>
        <x:v>0.4559999999999995</x:v>
      </x:c>
      <x:c r="N26" s="911" t="n">
        <x:f>'主模型假设'!$D$28</x:f>
        <x:v>0.3</x:v>
      </x:c>
      <x:c r="O26" s="911" t="n">
        <x:f>'主模型假设'!$B$11</x:f>
        <x:v>0.03</x:v>
      </x:c>
      <x:c r="P26" s="912" t="n">
        <x:f>E26*N26+F26*O26</x:f>
        <x:v>2.4495</x:v>
      </x:c>
      <x:c r="Q26" s="924" t="n">
        <x:f>MAX(I26,H26*EXP(-M26/P26))</x:f>
        <x:v>6666.7788028800005</x:v>
      </x:c>
      <x:c r="R26" s="912" t="n">
        <x:f>LN(Q26/H26)</x:f>
        <x:v>-0.1506418885358355</x:v>
      </x:c>
      <x:c r="S26" s="912" t="n">
        <x:f>E26*N26*R26</x:f>
        <x:v>-0.24155426826721219</x:v>
      </x:c>
      <x:c r="T26" s="912" t="n">
        <x:f>-F26*O26*R26</x:f>
        <x:v>0.12744303770131682</x:v>
      </x:c>
      <x:c r="U26" s="912" t="n">
        <x:f>M26+S26-T26</x:f>
        <x:v>0.08700269403147051</x:v>
      </x:c>
      <x:c r="V26" s="911" t="n">
        <x:f>'主模型假设'!$B$14</x:f>
        <x:v>0</x:v>
      </x:c>
      <x:c r="W26" s="925" t="n">
        <x:f>'主模型假设'!$L$32</x:f>
        <x:v>9946.881947</x:v>
      </x:c>
      <x:c r="X26" s="927" t="n">
        <x:f>'主模型假设'!$B$15</x:f>
        <x:v>7.2</x:v>
      </x:c>
      <x:c r="Y26" s="928" t="n">
        <x:f>W26*X26*1.13*(1+'主模型假设'!$B$17)</x:f>
        <x:v>81898.9654990415</x:v>
      </x:c>
      <x:c r="Z26" s="898" t="str">
        <x:v>近端市场价格采用透明情景锚；结构价仅作物理平衡参考</x:v>
      </x:c>
      <x:c r="AB26" s="898" t="n">
        <x:v>2033</x:v>
      </x:c>
      <x:c r="AC26" s="912" t="n">
        <x:f>C12</x:f>
        <x:v>0.9427566632452127</x:v>
      </x:c>
      <x:c r="AD26" s="912" t="n">
        <x:f>C23</x:f>
        <x:v>-1.3684421085911964</x:v>
      </x:c>
      <x:c r="AE26" s="912" t="n">
        <x:f>C34</x:f>
        <x:v>-4.365227867025194</x:v>
      </x:c>
    </x:row>
    <x:row r="27">
      <x:c r="A27" s="904" t="str">
        <x:v>Bull</x:v>
      </x:c>
      <x:c r="B27" s="908" t="n">
        <x:v>2026</x:v>
      </x:c>
      <x:c r="C27" s="910" t="n">
        <x:f>'精炼供需_修复'!P27</x:f>
        <x:v>-0.22038103893648042</x:v>
      </x:c>
      <x:c r="D27" s="910" t="n">
        <x:f>'精炼供需_修复'!L27</x:f>
        <x:v>22.93097744</x:v>
      </x:c>
      <x:c r="E27" s="910" t="n">
        <x:f>'精炼供需_修复'!M27</x:f>
        <x:v>5.64432</x:v>
      </x:c>
      <x:c r="F27" s="910" t="n">
        <x:f>'精炼供需_修复'!O27</x:f>
        <x:v>28.79567847893648</x:v>
      </x:c>
      <x:c r="G27" s="922" t="n">
        <x:f>'激励价_修复'!$B$26*(1+'主模型假设'!$C$32)^(B27-2026)</x:f>
        <x:v>3.6035337435522874</x:v>
      </x:c>
      <x:c r="H27" s="923" t="n">
        <x:f>G27*2204.62262</x:f>
        <x:v>7944.432002968652</x:v>
      </x:c>
      <x:c r="I27" s="923" t="n">
        <x:f>'成本曲线_运营'!$B$23*'主模型假设'!$D$33*2204.62262</x:f>
        <x:v>6666.7788028800005</x:v>
      </x:c>
      <x:c r="J27" s="912" t="n">
        <x:v>0</x:v>
      </x:c>
      <x:c r="K27" s="912" t="n">
        <x:v>0</x:v>
      </x:c>
      <x:c r="L27" s="912" t="n">
        <x:v>0</x:v>
      </x:c>
      <x:c r="M27" s="912" t="n">
        <x:f>C27+L27</x:f>
        <x:v>-0.22038103893648042</x:v>
      </x:c>
      <x:c r="N27" s="911" t="n">
        <x:f>'主模型假设'!$D$28</x:f>
        <x:v>0.3</x:v>
      </x:c>
      <x:c r="O27" s="911" t="n">
        <x:f>'主模型假设'!$C$11</x:f>
        <x:v>0.04</x:v>
      </x:c>
      <x:c r="P27" s="912" t="n">
        <x:f>E27*N27+F27*O27</x:f>
        <x:v>2.845123139157459</x:v>
      </x:c>
      <x:c r="Q27" s="924" t="n">
        <x:f>MAX(I27,H27*EXP(-M27/P27))</x:f>
        <x:v>8584.262055700927</x:v>
      </x:c>
      <x:c r="R27" s="912" t="n">
        <x:f>LN(Q27/H27)</x:f>
        <x:v>0.07745922694992496</x:v>
      </x:c>
      <x:c r="S27" s="912" t="n">
        <x:f>E27*N27*R27</x:f>
        <x:v>0.13116139915740013</x:v>
      </x:c>
      <x:c r="T27" s="912" t="n">
        <x:f>-F27*O27*R27</x:f>
        <x:v>-0.08921963977908044</x:v>
      </x:c>
      <x:c r="U27" s="912" t="n">
        <x:f>M27+S27-T27</x:f>
        <x:v>1.5265566588595902e-16</x:v>
      </x:c>
      <x:c r="V27" s="911" t="n">
        <x:f>'主模型假设'!$C$14</x:f>
        <x:v>0</x:v>
      </x:c>
      <x:c r="W27" s="925" t="n">
        <x:f>'主模型假设'!$L$33</x:f>
        <x:v>14500</x:v>
      </x:c>
      <x:c r="X27" s="927" t="n">
        <x:f>'主模型假设'!$C$15</x:f>
        <x:v>7.15</x:v>
      </x:c>
      <x:c r="Y27" s="928" t="n">
        <x:f>W27*X27*1.13*(1+'主模型假设'!$C$17)</x:f>
        <x:v>118558.58299999998</x:v>
      </x:c>
      <x:c r="Z27" s="898" t="str">
        <x:v>近端市场价格采用透明情景锚；结构价仅作物理平衡参考</x:v>
      </x:c>
      <x:c r="AB27" s="898" t="n">
        <x:v>2034</x:v>
      </x:c>
      <x:c r="AC27" s="912" t="n">
        <x:f>C13</x:f>
        <x:v>1.0611391218295338</x:v>
      </x:c>
      <x:c r="AD27" s="912" t="n">
        <x:f>C24</x:f>
        <x:v>-1.6906888089336576</x:v>
      </x:c>
      <x:c r="AE27" s="912" t="n">
        <x:f>C35</x:f>
        <x:v>-5.052174841230848</x:v>
      </x:c>
    </x:row>
    <x:row r="28">
      <x:c r="A28" s="904" t="str">
        <x:v>Bull</x:v>
      </x:c>
      <x:c r="B28" s="908" t="n">
        <x:v>2027</x:v>
      </x:c>
      <x:c r="C28" s="910" t="n">
        <x:f>'精炼供需_修复'!P28</x:f>
        <x:v>-0.1795631802683495</x:v>
      </x:c>
      <x:c r="D28" s="910" t="n">
        <x:f>'精炼供需_修复'!L28</x:f>
        <x:v>23.36350248</x:v>
      </x:c>
      <x:c r="E28" s="910" t="n">
        <x:f>'精炼供需_修复'!M28</x:f>
        <x:v>5.96604624</x:v>
      </x:c>
      <x:c r="F28" s="910" t="n">
        <x:f>'精炼供需_修复'!O28</x:f>
        <x:v>29.50911190026835</x:v>
      </x:c>
      <x:c r="G28" s="922" t="n">
        <x:f>'激励价_修复'!$B$26*(1+'主模型假设'!$C$32)^(B28-2026)</x:f>
        <x:v>3.6936220871410943</x:v>
      </x:c>
      <x:c r="H28" s="923" t="n">
        <x:f>G28*2204.62262</x:f>
        <x:v>8143.042803042868</x:v>
      </x:c>
      <x:c r="I28" s="923" t="n">
        <x:f>'成本曲线_运营'!$B$23*'主模型假设'!$D$33*2204.62262</x:f>
        <x:v>6666.7788028800005</x:v>
      </x:c>
      <x:c r="J28" s="912" t="n">
        <x:v>0</x:v>
      </x:c>
      <x:c r="K28" s="912" t="n">
        <x:v>0</x:v>
      </x:c>
      <x:c r="L28" s="912" t="n">
        <x:v>0</x:v>
      </x:c>
      <x:c r="M28" s="912" t="n">
        <x:f>C28+L28</x:f>
        <x:v>-0.1795631802683495</x:v>
      </x:c>
      <x:c r="N28" s="911" t="n">
        <x:f>'主模型假设'!$D$28</x:f>
        <x:v>0.3</x:v>
      </x:c>
      <x:c r="O28" s="911" t="n">
        <x:f>'主模型假设'!$D$11</x:f>
        <x:v>0.045</x:v>
      </x:c>
      <x:c r="P28" s="912" t="n">
        <x:f>E28*N28+F28*O28</x:f>
        <x:v>3.1177239075120755</x:v>
      </x:c>
      <x:c r="Q28" s="924" t="n">
        <x:f>MAX(I28,H28*EXP(-M28/P28))</x:f>
        <x:v>8625.80452031068</x:v>
      </x:c>
      <x:c r="R28" s="912" t="n">
        <x:f>LN(Q28/H28)</x:f>
        <x:v>0.057594317391510115</x:v>
      </x:c>
      <x:c r="S28" s="912" t="n">
        <x:f>E28*N28*R28</x:f>
        <x:v>0.10308310821569565</x:v>
      </x:c>
      <x:c r="T28" s="912" t="n">
        <x:f>-F28*O28*R28</x:f>
        <x:v>-0.07648007205265395</x:v>
      </x:c>
      <x:c r="U28" s="912" t="n">
        <x:f>M28+S28-T28</x:f>
        <x:v>9.71445146547012e-17</x:v>
      </x:c>
      <x:c r="V28" s="911" t="n">
        <x:f>'主模型假设'!$D$14</x:f>
        <x:v>0</x:v>
      </x:c>
      <x:c r="W28" s="925" t="n">
        <x:f>'主模型假设'!$L$34</x:f>
        <x:v>15300</x:v>
      </x:c>
      <x:c r="X28" s="927" t="n">
        <x:f>'主模型假设'!$D$15</x:f>
        <x:v>7.1</x:v>
      </x:c>
      <x:c r="Y28" s="928" t="n">
        <x:f>W28*X28*1.13*(1+'主模型假设'!$D$17)</x:f>
        <x:v>124224.9228</x:v>
      </x:c>
      <x:c r="Z28" s="898" t="str">
        <x:v>近端市场价格采用透明情景锚；结构价仅作物理平衡参考</x:v>
      </x:c>
      <x:c r="AB28" s="898" t="n">
        <x:v>2035</x:v>
      </x:c>
      <x:c r="AC28" s="912" t="n">
        <x:f>C14</x:f>
        <x:v>1.0939383298576075</x:v>
      </x:c>
      <x:c r="AD28" s="912" t="n">
        <x:f>C25</x:f>
        <x:v>-2.055950101799411</x:v>
      </x:c>
      <x:c r="AE28" s="912" t="n">
        <x:f>C36</x:f>
        <x:v>-5.77771820487493</x:v>
      </x:c>
    </x:row>
    <x:row r="29">
      <x:c r="A29" s="904" t="str">
        <x:v>Bull</x:v>
      </x:c>
      <x:c r="B29" s="908" t="n">
        <x:v>2028</x:v>
      </x:c>
      <x:c r="C29" s="910" t="n">
        <x:f>'精炼供需_修复'!P29</x:f>
        <x:v>-1.0946885628055654</x:v>
      </x:c>
      <x:c r="D29" s="910" t="n">
        <x:f>'精炼供需_修复'!L29</x:f>
        <x:v>23.3526335604642</x:v>
      </x:c>
      <x:c r="E29" s="910" t="n">
        <x:f>'精炼供需_修复'!M29</x:f>
        <x:v>6.1278248428</x:v>
      </x:c>
      <x:c r="F29" s="910" t="n">
        <x:f>'精炼供需_修复'!O29</x:f>
        <x:v>30.575146966069763</x:v>
      </x:c>
      <x:c r="G29" s="922" t="n">
        <x:f>'激励价_修复'!$B$26*(1+'主模型假设'!$C$32)^(B29-2026)</x:f>
        <x:v>3.7859626393196217</x:v>
      </x:c>
      <x:c r="H29" s="923" t="n">
        <x:f>G29*2204.62262</x:f>
        <x:v>8346.61887311894</x:v>
      </x:c>
      <x:c r="I29" s="923" t="n">
        <x:f>'成本曲线_运营'!$B$23*'主模型假设'!$D$33*2204.62262</x:f>
        <x:v>6666.7788028800005</x:v>
      </x:c>
      <x:c r="J29" s="912" t="n">
        <x:f>D29*'主模型假设'!$D$29*MAX(0,LN(W27/H27))</x:f>
        <x:v>0.1686090061872741</x:v>
      </x:c>
      <x:c r="K29" s="912" t="n">
        <x:v>0</x:v>
      </x:c>
      <x:c r="L29" s="912" t="n">
        <x:f>MIN(0.5,J29+K29)</x:f>
        <x:v>0.1686090061872741</x:v>
      </x:c>
      <x:c r="M29" s="912" t="n">
        <x:f>C29+L29</x:f>
        <x:v>-0.9260795566182913</x:v>
      </x:c>
      <x:c r="N29" s="911" t="n">
        <x:f>'主模型假设'!$D$28</x:f>
        <x:v>0.3</x:v>
      </x:c>
      <x:c r="O29" s="911" t="n">
        <x:f>'主模型假设'!$E$11</x:f>
        <x:v>0.05</x:v>
      </x:c>
      <x:c r="P29" s="912" t="n">
        <x:f>E29*N29+F29*O29</x:f>
        <x:v>3.367104801143488</x:v>
      </x:c>
      <x:c r="Q29" s="924" t="n">
        <x:f>MAX(I29,H29*EXP(-M29/P29))</x:f>
        <x:v>10988.99012722135</x:v>
      </x:c>
      <x:c r="R29" s="912" t="n">
        <x:f>LN(Q29/H29)</x:f>
        <x:v>0.2750373425572586</x:v>
      </x:c>
      <x:c r="S29" s="912" t="n">
        <x:f>E29*N29*R29</x:f>
        <x:v>0.5056141981260188</x:v>
      </x:c>
      <x:c r="T29" s="912" t="n">
        <x:f>-F29*O29*R29</x:f>
        <x:v>-0.4204653584922728</x:v>
      </x:c>
      <x:c r="U29" s="912" t="n">
        <x:f>M29+S29-T29</x:f>
        <x:v>2.7755575615628914e-16</x:v>
      </x:c>
      <x:c r="V29" s="911" t="n">
        <x:f>'主模型假设'!$E$14</x:f>
        <x:v>0.3</x:v>
      </x:c>
      <x:c r="W29" s="925" t="n">
        <x:f>Q29*(1+V29)</x:f>
        <x:v>14285.687165387755</x:v>
      </x:c>
      <x:c r="X29" s="927" t="n">
        <x:f>'主模型假设'!$E$15</x:f>
        <x:v>7.05</x:v>
      </x:c>
      <x:c r="Y29" s="928" t="n">
        <x:f>W29*X29*1.13*(1+'主模型假设'!$E$17)</x:f>
        <x:v>115172.60992469828</x:v>
      </x:c>
      <x:c r="Z29" s="898" t="str">
        <x:v>结构均衡价 + 库存/周期溢价；矿山响应具有2–5年滞后</x:v>
      </x:c>
    </x:row>
    <x:row r="30">
      <x:c r="A30" s="904" t="str">
        <x:v>Bull</x:v>
      </x:c>
      <x:c r="B30" s="908" t="n">
        <x:v>2029</x:v>
      </x:c>
      <x:c r="C30" s="910" t="n">
        <x:f>'精炼供需_修复'!P30</x:f>
        <x:v>-1.6637658273288132</x:v>
      </x:c>
      <x:c r="D30" s="910" t="n">
        <x:f>'精炼供需_修复'!L30</x:f>
        <x:v>23.695647464901143</x:v>
      </x:c>
      <x:c r="E30" s="910" t="n">
        <x:f>'精炼供需_修复'!M30</x:f>
        <x:v>6.2939903235</x:v>
      </x:c>
      <x:c r="F30" s="910" t="n">
        <x:f>'精炼供需_修复'!O30</x:f>
        <x:v>31.653403615729957</x:v>
      </x:c>
      <x:c r="G30" s="922" t="n">
        <x:f>'激励价_修复'!$B$26*(1+'主模型假设'!$C$32)^(B30-2026)</x:f>
        <x:v>3.880611705302612</x:v>
      </x:c>
      <x:c r="H30" s="923" t="n">
        <x:f>G30*2204.62262</x:f>
        <x:v>8555.284344946913</x:v>
      </x:c>
      <x:c r="I30" s="923" t="n">
        <x:f>'成本曲线_运营'!$B$23*'主模型假设'!$D$33*2204.62262</x:f>
        <x:v>6666.7788028800005</x:v>
      </x:c>
      <x:c r="J30" s="912" t="n">
        <x:f>D30*'主模型假设'!$D$29*MAX(0,LN(W28/H28))</x:f>
        <x:v>0.17933498471595247</x:v>
      </x:c>
      <x:c r="K30" s="912" t="n">
        <x:v>0</x:v>
      </x:c>
      <x:c r="L30" s="912" t="n">
        <x:f>MIN(0.5,J30+K30)</x:f>
        <x:v>0.17933498471595247</x:v>
      </x:c>
      <x:c r="M30" s="912" t="n">
        <x:f>C30+L30</x:f>
        <x:v>-1.4844308426128607</x:v>
      </x:c>
      <x:c r="N30" s="911" t="n">
        <x:f>'主模型假设'!$D$28</x:f>
        <x:v>0.3</x:v>
      </x:c>
      <x:c r="O30" s="911" t="n">
        <x:f>'主模型假设'!$F$11</x:f>
        <x:v>0.055</x:v>
      </x:c>
      <x:c r="P30" s="912" t="n">
        <x:f>E30*N30+F30*O30</x:f>
        <x:v>3.6291342959151476</x:v>
      </x:c>
      <x:c r="Q30" s="924" t="n">
        <x:f>MAX(I30,H30*EXP(-M30/P30))</x:f>
        <x:v>12878.777593186103</x:v>
      </x:c>
      <x:c r="R30" s="912" t="n">
        <x:f>LN(Q30/H30)</x:f>
        <x:v>0.4090316647371508</x:v>
      </x:c>
      <x:c r="S30" s="912" t="n">
        <x:f>E30*N30*R30</x:f>
        <x:v>0.772332401958217</x:v>
      </x:c>
      <x:c r="T30" s="912" t="n">
        <x:f>-F30*O30*R30</x:f>
        <x:v>-0.7120984406546434</x:v>
      </x:c>
      <x:c r="U30" s="912" t="n">
        <x:f>M30+S30-T30</x:f>
        <x:v>-3.3306690738754696e-16</x:v>
      </x:c>
      <x:c r="V30" s="911" t="n">
        <x:f>'主模型假设'!$F$14</x:f>
        <x:v>0.25</x:v>
      </x:c>
      <x:c r="W30" s="925" t="n">
        <x:f>Q30*(1+V30)</x:f>
        <x:v>16098.47199148263</x:v>
      </x:c>
      <x:c r="X30" s="927" t="n">
        <x:f>'主模型假设'!$F$15</x:f>
        <x:v>7.02</x:v>
      </x:c>
      <x:c r="Y30" s="928" t="n">
        <x:f>W30*X30*1.13*(1+'主模型假设'!$F$17)</x:f>
        <x:v>129235.1717866707</x:v>
      </x:c>
      <x:c r="Z30" s="898" t="str">
        <x:v>结构均衡价 + 库存/周期溢价；矿山响应具有2–5年滞后</x:v>
      </x:c>
    </x:row>
    <x:row r="31">
      <x:c r="A31" s="904" t="str">
        <x:v>Bull</x:v>
      </x:c>
      <x:c r="B31" s="908" t="n">
        <x:v>2030</x:v>
      </x:c>
      <x:c r="C31" s="910" t="n">
        <x:f>'精炼供需_修复'!P31</x:f>
        <x:v>-2.432869333422982</x:v>
      </x:c>
      <x:c r="D31" s="910" t="n">
        <x:f>'精炼供需_修复'!L31</x:f>
        <x:v>23.82428228810282</x:v>
      </x:c>
      <x:c r="E31" s="910" t="n">
        <x:f>'精炼供需_修复'!M31</x:f>
        <x:v>6.4646616391</x:v>
      </x:c>
      <x:c r="F31" s="910" t="n">
        <x:f>'精炼供需_修复'!O31</x:f>
        <x:v>32.7218132606258</x:v>
      </x:c>
      <x:c r="G31" s="922" t="n">
        <x:f>'激励价_修复'!$B$26*(1+'主模型假设'!$C$32)^(B31-2026)</x:f>
        <x:v>3.977626997935177</x:v>
      </x:c>
      <x:c r="H31" s="923" t="n">
        <x:f>G31*2204.62262</x:f>
        <x:v>8769.166453570586</x:v>
      </x:c>
      <x:c r="I31" s="923" t="n">
        <x:f>'成本曲线_运营'!$B$23*'主模型假设'!$D$33*2204.62262</x:f>
        <x:v>6666.7788028800005</x:v>
      </x:c>
      <x:c r="J31" s="912" t="n">
        <x:f>D31*'主模型假设'!$D$29*MAX(0,LN(W29/H29))</x:f>
        <x:v>0.15363849105405278</x:v>
      </x:c>
      <x:c r="K31" s="912" t="n">
        <x:f>D31*'主模型假设'!$D$30*(MAX(0,LN(W26/H26))+MAX(0,LN(W27/H27))+MAX(0,LN(W28/H28)))/3</x:f>
        <x:v>0.09414382352541077</x:v>
      </x:c>
      <x:c r="L31" s="912" t="n">
        <x:f>MIN(0.5,J31+K31)</x:f>
        <x:v>0.24778231457946354</x:v>
      </x:c>
      <x:c r="M31" s="912" t="n">
        <x:f>C31+L31</x:f>
        <x:v>-2.185087018843518</x:v>
      </x:c>
      <x:c r="N31" s="911" t="n">
        <x:f>'主模型假设'!$D$28</x:f>
        <x:v>0.3</x:v>
      </x:c>
      <x:c r="O31" s="911" t="n">
        <x:f>'主模型假设'!$G$11</x:f>
        <x:v>0.06</x:v>
      </x:c>
      <x:c r="P31" s="912" t="n">
        <x:f>E31*N31+F31*O31</x:f>
        <x:v>3.902707287367548</x:v>
      </x:c>
      <x:c r="Q31" s="924" t="n">
        <x:f>MAX(I31,H31*EXP(-M31/P31))</x:f>
        <x:v>15350.25086755778</x:v>
      </x:c>
      <x:c r="R31" s="912" t="n">
        <x:f>LN(Q31/H31)</x:f>
        <x:v>0.5598900603989191</x:v>
      </x:c>
      <x:c r="S31" s="912" t="n">
        <x:f>E31*N31*R31</x:f>
        <x:v>1.0858499386722822</x:v>
      </x:c>
      <x:c r="T31" s="912" t="n">
        <x:f>-F31*O31*R31</x:f>
        <x:v>-1.099237080171236</x:v>
      </x:c>
      <x:c r="U31" s="912" t="n">
        <x:f>M31+S31-T31</x:f>
        <x:v>0</x:v>
      </x:c>
      <x:c r="V31" s="911" t="n">
        <x:f>'主模型假设'!$G$14</x:f>
        <x:v>0.2</x:v>
      </x:c>
      <x:c r="W31" s="925" t="n">
        <x:f>Q31*(1+V31)</x:f>
        <x:v>18420.301041069335</x:v>
      </x:c>
      <x:c r="X31" s="927" t="n">
        <x:f>'主模型假设'!$G$15</x:f>
        <x:v>7</x:v>
      </x:c>
      <x:c r="Y31" s="928" t="n">
        <x:f>W31*X31*1.13*(1+'主模型假设'!$G$17)</x:f>
        <x:v>147453.03620967673</x:v>
      </x:c>
      <x:c r="Z31" s="898" t="str">
        <x:v>结构均衡价 + 库存/周期溢价；矿山响应具有2–5年滞后</x:v>
      </x:c>
    </x:row>
    <x:row r="32">
      <x:c r="A32" s="904" t="str">
        <x:v>Bull</x:v>
      </x:c>
      <x:c r="B32" s="908" t="n">
        <x:v>2031</x:v>
      </x:c>
      <x:c r="C32" s="910" t="n">
        <x:f>'精炼供需_修复'!P32</x:f>
        <x:v>-3.0888597240238447</x:v>
      </x:c>
      <x:c r="D32" s="910" t="n">
        <x:f>'精炼供需_修复'!L32</x:f>
        <x:v>23.885134654061915</x:v>
      </x:c>
      <x:c r="E32" s="910" t="n">
        <x:f>'精炼供需_修复'!M32</x:f>
        <x:v>6.6399609723</x:v>
      </x:c>
      <x:c r="F32" s="910" t="n">
        <x:f>'精炼供需_修复'!O32</x:f>
        <x:v>33.61395535038576</x:v>
      </x:c>
      <x:c r="G32" s="922" t="n">
        <x:f>'激励价_修复'!$B$26*(1+'主模型假设'!$C$32)^(B32-2026)</x:f>
        <x:v>4.077067672883556</x:v>
      </x:c>
      <x:c r="H32" s="923" t="n">
        <x:f>G32*2204.62262</x:f>
        <x:v>8988.39561490985</x:v>
      </x:c>
      <x:c r="I32" s="923" t="n">
        <x:f>'成本曲线_运营'!$B$23*'主模型假设'!$D$33*2204.62262</x:f>
        <x:v>6666.7788028800005</x:v>
      </x:c>
      <x:c r="J32" s="912" t="n">
        <x:f>D32*'主模型假设'!$D$29*MAX(0,LN(W30/H30))</x:f>
        <x:v>0.18119508192416917</x:v>
      </x:c>
      <x:c r="K32" s="912" t="n">
        <x:f>D32*'主模型假设'!$D$30*(MAX(0,LN(W27/H27))+MAX(0,LN(W28/H28))+MAX(0,LN(W29/H29)))/3</x:f>
        <x:v>0.11272304969138076</x:v>
      </x:c>
      <x:c r="L32" s="912" t="n">
        <x:f>MIN(0.5,J32+K32)</x:f>
        <x:v>0.2939181316155499</x:v>
      </x:c>
      <x:c r="M32" s="912" t="n">
        <x:f>C32+L32</x:f>
        <x:v>-2.7949415924082945</x:v>
      </x:c>
      <x:c r="N32" s="911" t="n">
        <x:f>'主模型假设'!$D$28</x:f>
        <x:v>0.3</x:v>
      </x:c>
      <x:c r="O32" s="911" t="n">
        <x:f>'主模型假设'!$H$11</x:f>
        <x:v>0.07</x:v>
      </x:c>
      <x:c r="P32" s="912" t="n">
        <x:f>E32*N32+F32*O32</x:f>
        <x:v>4.344965166217003</x:v>
      </x:c>
      <x:c r="Q32" s="924" t="n">
        <x:f>MAX(I32,H32*EXP(-M32/P32))</x:f>
        <x:v>17101.97934626541</x:v>
      </x:c>
      <x:c r="R32" s="912" t="n">
        <x:f>LN(Q32/H32)</x:f>
        <x:v>0.6432598387990633</x:v>
      </x:c>
      <x:c r="S32" s="912" t="n">
        <x:f>E32*N32*R32</x:f>
        <x:v>1.2813660674021308</x:v>
      </x:c>
      <x:c r="T32" s="912" t="n">
        <x:f>-F32*O32*R32</x:f>
        <x:v>-1.513575525006164</x:v>
      </x:c>
      <x:c r="U32" s="912" t="n">
        <x:f>M32+S32-T32</x:f>
        <x:v>2.220446049250313e-16</x:v>
      </x:c>
      <x:c r="V32" s="911" t="n">
        <x:f>'主模型假设'!$H$14</x:f>
        <x:v>0.15</x:v>
      </x:c>
      <x:c r="W32" s="925" t="n">
        <x:f>Q32*(1+V32)</x:f>
        <x:v>19667.27624820522</x:v>
      </x:c>
      <x:c r="X32" s="927" t="n">
        <x:f>'主模型假设'!$H$15</x:f>
        <x:v>6.98</x:v>
      </x:c>
      <x:c r="Y32" s="928" t="n">
        <x:f>W32*X32*1.13*(1+'主模型假设'!$H$17)</x:f>
        <x:v>156985.15877625498</x:v>
      </x:c>
      <x:c r="Z32" s="898" t="str">
        <x:v>结构均衡价 + 库存/周期溢价；矿山响应具有2–5年滞后</x:v>
      </x:c>
    </x:row>
    <x:row r="33">
      <x:c r="A33" s="904" t="str">
        <x:v>Bull</x:v>
      </x:c>
      <x:c r="B33" s="908" t="n">
        <x:v>2032</x:v>
      </x:c>
      <x:c r="C33" s="910" t="n">
        <x:f>'精炼供需_修复'!P33</x:f>
        <x:v>-3.7179611271184996</x:v>
      </x:c>
      <x:c r="D33" s="910" t="n">
        <x:f>'精炼供需_修复'!L33</x:f>
        <x:v>23.975436848041756</x:v>
      </x:c>
      <x:c r="E33" s="910" t="n">
        <x:f>'精炼供需_修复'!M33</x:f>
        <x:v>6.820013819</x:v>
      </x:c>
      <x:c r="F33" s="910" t="n">
        <x:f>'精炼供需_修复'!O33</x:f>
        <x:v>34.513411794160255</x:v>
      </x:c>
      <x:c r="G33" s="922" t="n">
        <x:f>'激励价_修复'!$B$26*(1+'主模型假设'!$C$32)^(B33-2026)</x:f>
        <x:v>4.178994364705645</x:v>
      </x:c>
      <x:c r="H33" s="923" t="n">
        <x:f>G33*2204.62262</x:f>
        <x:v>9213.105505282594</x:v>
      </x:c>
      <x:c r="I33" s="923" t="n">
        <x:f>'成本曲线_运营'!$B$23*'主模型假设'!$D$33*2204.62262</x:f>
        <x:v>6666.7788028800005</x:v>
      </x:c>
      <x:c r="J33" s="912" t="n">
        <x:f>D33*'主模型假设'!$D$29*MAX(0,LN(W31/H31))</x:f>
        <x:v>0.21353817307068826</x:v>
      </x:c>
      <x:c r="K33" s="912" t="n">
        <x:f>D33*'主模型假设'!$D$30*(MAX(0,LN(W28/H28))+MAX(0,LN(W29/H29))+MAX(0,LN(W30/H30)))/3</x:f>
        <x:v>0.1150990863498705</x:v>
      </x:c>
      <x:c r="L33" s="912" t="n">
        <x:f>MIN(0.5,J33+K33)</x:f>
        <x:v>0.32863725942055877</x:v>
      </x:c>
      <x:c r="M33" s="912" t="n">
        <x:f>C33+L33</x:f>
        <x:v>-3.3893238676979407</x:v>
      </x:c>
      <x:c r="N33" s="911" t="n">
        <x:f>'主模型假设'!$D$28</x:f>
        <x:v>0.3</x:v>
      </x:c>
      <x:c r="O33" s="911" t="n">
        <x:f>'主模型假设'!$I$11</x:f>
        <x:v>0.075</x:v>
      </x:c>
      <x:c r="P33" s="912" t="n">
        <x:f>E33*N33+F33*O33</x:f>
        <x:v>4.634510030262019</x:v>
      </x:c>
      <x:c r="Q33" s="924" t="n">
        <x:f>MAX(I33,H33*EXP(-M33/P33))</x:f>
        <x:v>19143.24670621812</x:v>
      </x:c>
      <x:c r="R33" s="912" t="n">
        <x:f>LN(Q33/H33)</x:f>
        <x:v>0.7313230191685053</x:v>
      </x:c>
      <x:c r="S33" s="912" t="n">
        <x:f>E33*N33*R33</x:f>
        <x:v>1.4962899290646023</x:v>
      </x:c>
      <x:c r="T33" s="912" t="n">
        <x:f>-F33*O33*R33</x:f>
        <x:v>-1.8930339386333384</x:v>
      </x:c>
      <x:c r="U33" s="912" t="n">
        <x:f>M33+S33-T33</x:f>
        <x:v>0</x:v>
      </x:c>
      <x:c r="V33" s="911" t="n">
        <x:f>'主模型假设'!$I$14</x:f>
        <x:v>0.12</x:v>
      </x:c>
      <x:c r="W33" s="925" t="n">
        <x:f>Q33*(1+V33)</x:f>
        <x:v>21440.436310964298</x:v>
      </x:c>
      <x:c r="X33" s="927" t="n">
        <x:f>'主模型假设'!$I$15</x:f>
        <x:v>6.96</x:v>
      </x:c>
      <x:c r="Y33" s="928" t="n">
        <x:f>W33*X33*1.13*(1+'主模型假设'!$I$17)</x:f>
        <x:v>170648.24042045366</x:v>
      </x:c>
      <x:c r="Z33" s="898" t="str">
        <x:v>结构均衡价 + 库存/周期溢价；矿山响应具有2–5年滞后</x:v>
      </x:c>
    </x:row>
    <x:row r="34">
      <x:c r="A34" s="904" t="str">
        <x:v>Bull</x:v>
      </x:c>
      <x:c r="B34" s="908" t="n">
        <x:v>2033</x:v>
      </x:c>
      <x:c r="C34" s="910" t="n">
        <x:f>'精炼供需_修复'!P34</x:f>
        <x:v>-4.365227867025194</x:v>
      </x:c>
      <x:c r="D34" s="910" t="n">
        <x:f>'精炼供需_修复'!L34</x:f>
        <x:v>24.022920299235587</x:v>
      </x:c>
      <x:c r="E34" s="910" t="n">
        <x:f>'精炼供需_修复'!M34</x:f>
        <x:v>7.004949078</x:v>
      </x:c>
      <x:c r="F34" s="910" t="n">
        <x:f>'精炼供需_修复'!O34</x:f>
        <x:v>35.39309724426078</x:v>
      </x:c>
      <x:c r="G34" s="922" t="n">
        <x:f>'激励价_修复'!$B$26*(1+'主模型假设'!$C$32)^(B34-2026)</x:f>
        <x:v>4.283469223823286</x:v>
      </x:c>
      <x:c r="H34" s="923" t="n">
        <x:f>G34*2204.62262</x:f>
        <x:v>9443.43314291466</x:v>
      </x:c>
      <x:c r="I34" s="923" t="n">
        <x:f>'成本曲线_运营'!$B$23*'主模型假设'!$D$33*2204.62262</x:f>
        <x:v>6666.7788028800005</x:v>
      </x:c>
      <x:c r="J34" s="912" t="n">
        <x:f>D34*'主模型假设'!$D$29*MAX(0,LN(W32/H32))</x:f>
        <x:v>0.22572563810056587</x:v>
      </x:c>
      <x:c r="K34" s="912" t="n">
        <x:f>D34*'主模型假设'!$D$30*(MAX(0,LN(W29/H29))+MAX(0,LN(W30/H30))+MAX(0,LN(W31/H31)))/3</x:f>
        <x:v>0.12247131021221791</x:v>
      </x:c>
      <x:c r="L34" s="912" t="n">
        <x:f>MIN(0.5,J34+K34)</x:f>
        <x:v>0.3481969483127838</x:v>
      </x:c>
      <x:c r="M34" s="912" t="n">
        <x:f>C34+L34</x:f>
        <x:v>-4.01703091871241</x:v>
      </x:c>
      <x:c r="N34" s="911" t="n">
        <x:f>'主模型假设'!$D$28</x:f>
        <x:v>0.3</x:v>
      </x:c>
      <x:c r="O34" s="911" t="n">
        <x:f>'主模型假设'!$J$11</x:f>
        <x:v>0.08</x:v>
      </x:c>
      <x:c r="P34" s="912" t="n">
        <x:f>E34*N34+F34*O34</x:f>
        <x:v>4.932932502940862</x:v>
      </x:c>
      <x:c r="Q34" s="924" t="n">
        <x:f>MAX(I34,H34*EXP(-M34/P34))</x:f>
        <x:v>21320.06786085744</x:v>
      </x:c>
      <x:c r="R34" s="912" t="n">
        <x:f>LN(Q34/H34)</x:f>
        <x:v>0.8143291878243986</x:v>
      </x:c>
      <x:c r="S34" s="912" t="n">
        <x:f>E34*N34*R34</x:f>
        <x:v>1.7113003480317028</x:v>
      </x:c>
      <x:c r="T34" s="912" t="n">
        <x:f>-F34*O34*R34</x:f>
        <x:v>-2.305730570680707</x:v>
      </x:c>
      <x:c r="U34" s="912" t="n">
        <x:f>M34+S34-T34</x:f>
        <x:v>-4.440892098500626e-16</x:v>
      </x:c>
      <x:c r="V34" s="911" t="n">
        <x:f>'主模型假设'!$J$14</x:f>
        <x:v>0.1</x:v>
      </x:c>
      <x:c r="W34" s="925" t="n">
        <x:f>Q34*(1+V34)</x:f>
        <x:v>23452.074646943187</x:v>
      </x:c>
      <x:c r="X34" s="927" t="n">
        <x:f>'主模型假设'!$J$15</x:f>
        <x:v>6.94</x:v>
      </x:c>
      <x:c r="Y34" s="928" t="n">
        <x:f>W34*X34*1.13*(1+'主模型假设'!$J$17)</x:f>
        <x:v>186122.85011381295</x:v>
      </x:c>
      <x:c r="Z34" s="898" t="str">
        <x:v>结构均衡价 + 库存/周期溢价；矿山响应具有2–5年滞后</x:v>
      </x:c>
    </x:row>
    <x:row r="35">
      <x:c r="A35" s="904" t="str">
        <x:v>Bull</x:v>
      </x:c>
      <x:c r="B35" s="908" t="n">
        <x:v>2034</x:v>
      </x:c>
      <x:c r="C35" s="910" t="n">
        <x:f>'精炼供需_修复'!P35</x:f>
        <x:v>-5.052174841230848</x:v>
      </x:c>
      <x:c r="D35" s="910" t="n">
        <x:f>'精炼供需_修复'!L35</x:f>
        <x:v>24.004532145068737</x:v>
      </x:c>
      <x:c r="E35" s="910" t="n">
        <x:f>'精炼供需_修复'!M35</x:f>
        <x:v>7.1948991436</x:v>
      </x:c>
      <x:c r="F35" s="910" t="n">
        <x:f>'精炼供需_修复'!O35</x:f>
        <x:v>36.251606129899585</x:v>
      </x:c>
      <x:c r="G35" s="922" t="n">
        <x:f>'激励价_修复'!$B$26*(1+'主模型假设'!$C$32)^(B35-2026)</x:f>
        <x:v>4.3905559544188675</x:v>
      </x:c>
      <x:c r="H35" s="923" t="n">
        <x:f>G35*2204.62262</x:f>
        <x:v>9679.518971487525</x:v>
      </x:c>
      <x:c r="I35" s="923" t="n">
        <x:f>'成本曲线_运营'!$B$23*'主模型假设'!$D$33*2204.62262</x:f>
        <x:v>6666.7788028800005</x:v>
      </x:c>
      <x:c r="J35" s="912" t="n">
        <x:f>D35*'主模型假设'!$D$29*MAX(0,LN(W33/H33))</x:f>
        <x:v>0.24330562789763335</x:v>
      </x:c>
      <x:c r="K35" s="912" t="n">
        <x:f>D35*'主模型假设'!$D$30*(MAX(0,LN(W30/H30))+MAX(0,LN(W31/H31))+MAX(0,LN(W32/H32)))/3</x:f>
        <x:v>0.1381002251596161</x:v>
      </x:c>
      <x:c r="L35" s="912" t="n">
        <x:f>MIN(0.5,J35+K35)</x:f>
        <x:v>0.38140585305724944</x:v>
      </x:c>
      <x:c r="M35" s="912" t="n">
        <x:f>C35+L35</x:f>
        <x:v>-4.670768988173598</x:v>
      </x:c>
      <x:c r="N35" s="911" t="n">
        <x:f>'主模型假设'!$D$28</x:f>
        <x:v>0.3</x:v>
      </x:c>
      <x:c r="O35" s="911" t="n">
        <x:f>'主模型假设'!$K$11</x:f>
        <x:v>0.09</x:v>
      </x:c>
      <x:c r="P35" s="912" t="n">
        <x:f>E35*N35+F35*O35</x:f>
        <x:v>5.4211142947709625</x:v>
      </x:c>
      <x:c r="Q35" s="924" t="n">
        <x:f>MAX(I35,H35*EXP(-M35/P35))</x:f>
        <x:v>22910.620252274974</x:v>
      </x:c>
      <x:c r="R35" s="912" t="n">
        <x:f>LN(Q35/H35)</x:f>
        <x:v>0.8615883625030514</x:v>
      </x:c>
      <x:c r="S35" s="912" t="n">
        <x:f>E35*N35*R35</x:f>
        <x:v>1.859712411452679</x:v>
      </x:c>
      <x:c r="T35" s="912" t="n">
        <x:f>-F35*O35*R35</x:f>
        <x:v>-2.811056576720919</x:v>
      </x:c>
      <x:c r="U35" s="912" t="n">
        <x:f>M35+S35-T35</x:f>
        <x:v>0</x:v>
      </x:c>
      <x:c r="V35" s="911" t="n">
        <x:f>'主模型假设'!$K$14</x:f>
        <x:v>0.08</x:v>
      </x:c>
      <x:c r="W35" s="925" t="n">
        <x:f>Q35*(1+V35)</x:f>
        <x:v>24743.46987245697</x:v>
      </x:c>
      <x:c r="X35" s="927" t="n">
        <x:f>'主模型假设'!$K$15</x:f>
        <x:v>6.92</x:v>
      </x:c>
      <x:c r="Y35" s="928" t="n">
        <x:f>W35*X35*1.13*(1+'主模型假设'!$K$17)</x:f>
        <x:v>195805.8454588405</x:v>
      </x:c>
      <x:c r="Z35" s="898" t="str">
        <x:v>结构均衡价 + 库存/周期溢价；矿山响应具有2–5年滞后</x:v>
      </x:c>
    </x:row>
    <x:row r="36">
      <x:c r="A36" s="904" t="str">
        <x:v>Bull</x:v>
      </x:c>
      <x:c r="B36" s="908" t="n">
        <x:v>2035</x:v>
      </x:c>
      <x:c r="C36" s="910" t="n">
        <x:f>'精炼供需_修复'!P36</x:f>
        <x:v>-5.77771820487493</x:v>
      </x:c>
      <x:c r="D36" s="910" t="n">
        <x:f>'精炼供需_修复'!L36</x:f>
        <x:v>23.95396607425929</x:v>
      </x:c>
      <x:c r="E36" s="910" t="n">
        <x:f>'精炼供需_修复'!M36</x:f>
        <x:v>7.39</x:v>
      </x:c>
      <x:c r="F36" s="910" t="n">
        <x:f>'精炼供需_修复'!O36</x:f>
        <x:v>37.12168427913422</x:v>
      </x:c>
      <x:c r="G36" s="922" t="n">
        <x:f>'激励价_修复'!$B$26*(1+'主模型假设'!$C$32)^(B36-2026)</x:f>
        <x:v>4.500319853279339</x:v>
      </x:c>
      <x:c r="H36" s="923" t="n">
        <x:f>G36*2204.62262</x:f>
        <x:v>9921.506945774712</x:v>
      </x:c>
      <x:c r="I36" s="923" t="n">
        <x:f>'成本曲线_运营'!$B$23*'主模型假设'!$D$33*2204.62262</x:f>
        <x:v>6666.7788028800005</x:v>
      </x:c>
      <x:c r="J36" s="912" t="n">
        <x:f>D36*'主模型假设'!$D$29*MAX(0,LN(W34/H34))</x:f>
        <x:v>0.26147364662386935</x:v>
      </x:c>
      <x:c r="K36" s="912" t="n">
        <x:f>D36*'主模型假设'!$D$30*(MAX(0,LN(W31/H31))+MAX(0,LN(W32/H32))+MAX(0,LN(W33/H33)))/3</x:f>
        <x:v>0.1513817262756913</x:v>
      </x:c>
      <x:c r="L36" s="912" t="n">
        <x:f>MIN(0.5,J36+K36)</x:f>
        <x:v>0.41285537289956065</x:v>
      </x:c>
      <x:c r="M36" s="912" t="n">
        <x:f>C36+L36</x:f>
        <x:v>-5.364862831975369</x:v>
      </x:c>
      <x:c r="N36" s="911" t="n">
        <x:f>'主模型假设'!$D$28</x:f>
        <x:v>0.3</x:v>
      </x:c>
      <x:c r="O36" s="911" t="n">
        <x:f>'主模型假设'!$L$11</x:f>
        <x:v>0.1</x:v>
      </x:c>
      <x:c r="P36" s="912" t="n">
        <x:f>E36*N36+F36*O36</x:f>
        <x:v>5.929168427913422</x:v>
      </x:c>
      <x:c r="Q36" s="924" t="n">
        <x:f>MAX(I36,H36*EXP(-M36/P36))</x:f>
        <x:v>24521.010638883985</x:v>
      </x:c>
      <x:c r="R36" s="912" t="n">
        <x:f>LN(Q36/H36)</x:f>
        <x:v>0.904825507522875</x:v>
      </x:c>
      <x:c r="S36" s="912" t="n">
        <x:f>E36*N36*R36</x:f>
        <x:v>2.005998150178214</x:v>
      </x:c>
      <x:c r="T36" s="912" t="n">
        <x:f>-F36*O36*R36</x:f>
        <x:v>-3.3588646817971552</x:v>
      </x:c>
      <x:c r="U36" s="912" t="n">
        <x:f>M36+S36-T36</x:f>
        <x:v>0</x:v>
      </x:c>
      <x:c r="V36" s="911" t="n">
        <x:f>'主模型假设'!$L$14</x:f>
        <x:v>0.05</x:v>
      </x:c>
      <x:c r="W36" s="925" t="n">
        <x:f>Q36*(1+V36)</x:f>
        <x:v>25747.061170828187</x:v>
      </x:c>
      <x:c r="X36" s="927" t="n">
        <x:f>'主模型假设'!$L$15</x:f>
        <x:v>6.9</x:v>
      </x:c>
      <x:c r="Y36" s="928" t="n">
        <x:f>W36*X36*1.13*(1+'主模型假设'!$L$17)</x:f>
        <x:v>203158.83398033472</x:v>
      </x:c>
      <x:c r="Z36" s="898" t="str">
        <x:v>结构均衡价 + 库存/周期溢价；矿山响应具有2–5年滞后</x:v>
      </x:c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  <x:c r="S37"/>
      <x:c r="T37"/>
      <x:c r="U37"/>
      <x:c r="V37"/>
      <x:c r="W37"/>
      <x:c r="X37"/>
      <x:c r="Y37"/>
      <x:c r="Z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  <x:c r="S38"/>
      <x:c r="T38"/>
      <x:c r="U38"/>
      <x:c r="V38"/>
      <x:c r="W38"/>
      <x:c r="X38"/>
      <x:c r="Y38"/>
      <x:c r="Z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  <x:c r="S39"/>
      <x:c r="T39"/>
      <x:c r="U39"/>
      <x:c r="V39"/>
      <x:c r="W39"/>
      <x:c r="X39"/>
      <x:c r="Y39"/>
      <x:c r="Z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  <x:c r="S40"/>
      <x:c r="T40"/>
      <x:c r="U40"/>
      <x:c r="V40"/>
      <x:c r="W40"/>
      <x:c r="X40"/>
      <x:c r="Y40"/>
      <x:c r="Z40"/>
    </x:row>
  </x:sheetData>
  <x:mergeCells>
    <x:mergeCell ref="A1:Z1"/>
    <x:mergeCell ref="A2:Z2"/>
    <x:mergeCell ref="AB1:AE1"/>
    <x:mergeCell ref="AB16:AE16"/>
  </x:mergeCells>
  <x:pageMargins left="0.7" right="0.7" top="0.75" bottom="0.75" header="0.3" footer="0.3"/>
  <x:drawing xmlns:r="http://schemas.openxmlformats.org/officeDocument/2006/relationships" r:id="Rf7f0d1ddd3b84598"/>
</x:worksheet>
</file>

<file path=xl/worksheets/sheet4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2" hidden="0" customWidth="1"/>
    <x:col min="3" max="3" width="12" hidden="0" customWidth="1"/>
    <x:col min="4" max="4" width="12" hidden="0" customWidth="1"/>
    <x:col min="5" max="5" width="14" hidden="0" customWidth="1"/>
    <x:col min="6" max="6" width="24" hidden="0" customWidth="1"/>
    <x:col min="7" max="7" width="34" hidden="0" customWidth="1"/>
    <x:col min="8" max="8" width="3" hidden="0" customWidth="1"/>
    <x:col min="9" max="9" width="30" hidden="0" customWidth="1"/>
    <x:col min="10" max="10" width="12" hidden="0" customWidth="1"/>
    <x:col min="11" max="11" width="12" hidden="0" customWidth="1"/>
    <x:col min="12" max="12" width="12" hidden="0" customWidth="1"/>
    <x:col min="13" max="13" width="16" hidden="0" customWidth="1"/>
    <x:col min="14" max="14" width="40" hidden="0" customWidth="1"/>
  </x:cols>
  <x:sheetData>
    <x:row r="1" ht="28" customHeight="1">
      <x:c r="A1" s="787" t="str">
        <x:v>全球铜统一主模型｜关键假设与情景参数</x:v>
      </x:c>
      <x:c r="B1" s="787"/>
      <x:c r="C1" s="787"/>
      <x:c r="D1" s="787"/>
      <x:c r="E1" s="787"/>
      <x:c r="F1" s="787"/>
      <x:c r="G1" s="787"/>
      <x:c r="H1" s="787"/>
      <x:c r="I1" s="787"/>
      <x:c r="J1" s="787"/>
      <x:c r="K1" s="787"/>
      <x:c r="L1" s="787"/>
      <x:c r="M1" s="787"/>
      <x:c r="N1" s="787"/>
    </x:row>
    <x:row r="2" ht="32" customHeight="1">
      <x:c r="A2" s="790" t="str">
        <x:v>统一链路：物理/宏观需求 → 项目与存量矿供给 → SX-EW/精矿/冶炼 → 静态平衡 → 滞后供给响应与当期回收/需求反馈 → 结构价与市场价。黄色蓝字为可编辑输入。</x:v>
      </x:c>
      <x:c r="B2" s="790"/>
      <x:c r="C2" s="790"/>
      <x:c r="D2" s="790"/>
      <x:c r="E2" s="790"/>
      <x:c r="F2" s="790"/>
      <x:c r="G2" s="790"/>
      <x:c r="H2" s="790"/>
      <x:c r="I2" s="790"/>
      <x:c r="J2" s="790"/>
      <x:c r="K2" s="790"/>
      <x:c r="L2" s="790"/>
      <x:c r="M2" s="790"/>
      <x:c r="N2" s="790"/>
    </x:row>
    <x:row r="4" ht="22" customHeight="1">
      <x:c r="A4" s="794" t="str">
        <x:v>年度参数（2025—2035）</x:v>
      </x:c>
      <x:c r="B4" s="794"/>
      <x:c r="C4" s="794"/>
      <x:c r="D4" s="794"/>
      <x:c r="E4" s="794"/>
      <x:c r="F4" s="794"/>
      <x:c r="G4" s="794"/>
      <x:c r="H4" s="794"/>
      <x:c r="I4" s="794"/>
      <x:c r="J4" s="794"/>
      <x:c r="K4" s="794"/>
      <x:c r="L4" s="794"/>
      <x:c r="M4" s="794"/>
      <x:c r="N4" s="794"/>
    </x:row>
    <x:row r="5">
      <x:c r="A5" s="800" t="str">
        <x:v>参数</x:v>
      </x:c>
      <x:c r="B5" s="800" t="n">
        <x:v>2025</x:v>
      </x:c>
      <x:c r="C5" s="800" t="n">
        <x:v>2026</x:v>
      </x:c>
      <x:c r="D5" s="800" t="n">
        <x:v>2027</x:v>
      </x:c>
      <x:c r="E5" s="800" t="n">
        <x:v>2028</x:v>
      </x:c>
      <x:c r="F5" s="800" t="n">
        <x:v>2029</x:v>
      </x:c>
      <x:c r="G5" s="800" t="n">
        <x:v>2030</x:v>
      </x:c>
      <x:c r="H5" s="800" t="n">
        <x:v>2031</x:v>
      </x:c>
      <x:c r="I5" s="800" t="n">
        <x:v>2032</x:v>
      </x:c>
      <x:c r="J5" s="800" t="n">
        <x:v>2033</x:v>
      </x:c>
      <x:c r="K5" s="800" t="n">
        <x:v>2034</x:v>
      </x:c>
      <x:c r="L5" s="800" t="n">
        <x:v>2035</x:v>
      </x:c>
      <x:c r="M5" s="800" t="str">
        <x:v>单位/口径</x:v>
      </x:c>
      <x:c r="N5" s="800" t="str">
        <x:v>来源/说明</x:v>
      </x:c>
    </x:row>
    <x:row r="6">
      <x:c r="A6" s="806" t="str">
        <x:v>Tier 2项目池累计兑现比例</x:v>
      </x:c>
      <x:c r="B6" s="892" t="n">
        <x:v>0</x:v>
      </x:c>
      <x:c r="C6" s="892" t="n">
        <x:v>0</x:v>
      </x:c>
      <x:c r="D6" s="892" t="n">
        <x:v>0</x:v>
      </x:c>
      <x:c r="E6" s="892" t="n">
        <x:v>0.1363636364</x:v>
      </x:c>
      <x:c r="F6" s="892" t="n">
        <x:v>0.2727272727</x:v>
      </x:c>
      <x:c r="G6" s="892" t="n">
        <x:v>0.4090909091</x:v>
      </x:c>
      <x:c r="H6" s="892" t="n">
        <x:v>0.5454545455</x:v>
      </x:c>
      <x:c r="I6" s="892" t="n">
        <x:v>0.6818181818</x:v>
      </x:c>
      <x:c r="J6" s="892" t="n">
        <x:v>0.803030303</x:v>
      </x:c>
      <x:c r="K6" s="892" t="n">
        <x:v>0.9090909091</x:v>
      </x:c>
      <x:c r="L6" s="892" t="n">
        <x:v>1</x:v>
      </x:c>
      <x:c r="M6" s="806" t="str">
        <x:v>% of 2035 pool</x:v>
      </x:c>
      <x:c r="N6" s="806" t="str">
        <x:v>模型假设；用于把3.30Mt黑箱拆分到区域项目池</x:v>
      </x:c>
    </x:row>
    <x:row r="7">
      <x:c r="A7" s="806" t="str">
        <x:v>SX-EW占矿山含铜量比例</x:v>
      </x:c>
      <x:c r="B7" s="892" t="n">
        <x:v>0.17</x:v>
      </x:c>
      <x:c r="C7" s="892" t="n">
        <x:v>0.17</x:v>
      </x:c>
      <x:c r="D7" s="892" t="n">
        <x:v>0.17</x:v>
      </x:c>
      <x:c r="E7" s="892" t="n">
        <x:v>0.172</x:v>
      </x:c>
      <x:c r="F7" s="892" t="n">
        <x:v>0.174</x:v>
      </x:c>
      <x:c r="G7" s="892" t="n">
        <x:v>0.176</x:v>
      </x:c>
      <x:c r="H7" s="892" t="n">
        <x:v>0.177</x:v>
      </x:c>
      <x:c r="I7" s="892" t="n">
        <x:v>0.178</x:v>
      </x:c>
      <x:c r="J7" s="892" t="n">
        <x:v>0.179</x:v>
      </x:c>
      <x:c r="K7" s="892" t="n">
        <x:v>0.18</x:v>
      </x:c>
      <x:c r="L7" s="892" t="n">
        <x:v>0.18</x:v>
      </x:c>
      <x:c r="M7" s="806" t="str">
        <x:v>%</x:v>
      </x:c>
      <x:c r="N7" s="806" t="str">
        <x:v>结构假设；近端总一次精炼仍以ICSG锚校准</x:v>
      </x:c>
    </x:row>
    <x:row r="8">
      <x:c r="A8" s="806" t="str">
        <x:v>电解精炼有效能力上限</x:v>
      </x:c>
      <x:c r="B8" s="811" t="n">
        <x:v>20.8</x:v>
      </x:c>
      <x:c r="C8" s="811" t="n">
        <x:v>21</x:v>
      </x:c>
      <x:c r="D8" s="811" t="n">
        <x:v>21.2</x:v>
      </x:c>
      <x:c r="E8" s="811" t="n">
        <x:v>21.4</x:v>
      </x:c>
      <x:c r="F8" s="811" t="n">
        <x:v>21.7</x:v>
      </x:c>
      <x:c r="G8" s="811" t="n">
        <x:v>22</x:v>
      </x:c>
      <x:c r="H8" s="811" t="n">
        <x:v>22.3</x:v>
      </x:c>
      <x:c r="I8" s="811" t="n">
        <x:v>22.6</x:v>
      </x:c>
      <x:c r="J8" s="811" t="n">
        <x:v>22.9</x:v>
      </x:c>
      <x:c r="K8" s="811" t="n">
        <x:v>23.2</x:v>
      </x:c>
      <x:c r="L8" s="811" t="n">
        <x:v>23.5</x:v>
      </x:c>
      <x:c r="M8" s="806" t="str">
        <x:v>Mt/y</x:v>
      </x:c>
      <x:c r="N8" s="806" t="str">
        <x:v>模型中的有效一次电解精炼能力上限；不是ICSG披露的世界总炼厂名义产能，近端仍采用ICSG一次精炼硬锚</x:v>
      </x:c>
    </x:row>
    <x:row r="9">
      <x:c r="A9" s="806" t="str">
        <x:v>基准二次精炼铜</x:v>
      </x:c>
      <x:c r="B9" s="811" t="n">
        <x:v>5.345</x:v>
      </x:c>
      <x:c r="C9" s="811" t="n">
        <x:v>5.64432</x:v>
      </x:c>
      <x:c r="D9" s="811" t="n">
        <x:v>5.96604624</x:v>
      </x:c>
      <x:c r="E9" s="811" t="n">
        <x:v>6.1278248428</x:v>
      </x:c>
      <x:c r="F9" s="811" t="n">
        <x:v>6.2939903235</x:v>
      </x:c>
      <x:c r="G9" s="811" t="n">
        <x:v>6.4646616391</x:v>
      </x:c>
      <x:c r="H9" s="811" t="n">
        <x:v>6.6399609723</x:v>
      </x:c>
      <x:c r="I9" s="811" t="n">
        <x:v>6.820013819</x:v>
      </x:c>
      <x:c r="J9" s="811" t="n">
        <x:v>7.004949078</x:v>
      </x:c>
      <x:c r="K9" s="811" t="n">
        <x:v>7.1948991436</x:v>
      </x:c>
      <x:c r="L9" s="811" t="n">
        <x:v>7.39</x:v>
      </x:c>
      <x:c r="M9" s="806" t="str">
        <x:v>Mt</x:v>
      </x:c>
      <x:c r="N9" s="806" t="str">
        <x:v>2025–27采用ICSG拆分/预测；2035收敛至Fastmarkets长期锚</x:v>
      </x:c>
    </x:row>
    <x:row r="10">
      <x:c r="A10" s="806" t="str">
        <x:v>基准精炼铜需求近端锚</x:v>
      </x:c>
      <x:c r="B10" s="811" t="n">
        <x:v>28.2</x:v>
      </x:c>
      <x:c r="C10" s="811" t="n">
        <x:v>28.664</x:v>
      </x:c>
      <x:c r="D10" s="811" t="n">
        <x:v>29.236</x:v>
      </x:c>
      <x:c r="E10" s="811"/>
      <x:c r="F10" s="811"/>
      <x:c r="G10" s="811"/>
      <x:c r="H10" s="811"/>
      <x:c r="I10" s="811"/>
      <x:c r="J10" s="811"/>
      <x:c r="K10" s="811"/>
      <x:c r="L10" s="811"/>
      <x:c r="M10" s="806" t="str">
        <x:v>Mt</x:v>
      </x:c>
      <x:c r="N10" s="806" t="str">
        <x:v>2025实际/修订与ICSG 2026–27年度预测</x:v>
      </x:c>
    </x:row>
    <x:row r="11">
      <x:c r="A11" s="806" t="str">
        <x:v>需求绝对价格弹性</x:v>
      </x:c>
      <x:c r="B11" s="807" t="n">
        <x:v>0.03</x:v>
      </x:c>
      <x:c r="C11" s="807" t="n">
        <x:v>0.04</x:v>
      </x:c>
      <x:c r="D11" s="807" t="n">
        <x:v>0.045</x:v>
      </x:c>
      <x:c r="E11" s="807" t="n">
        <x:v>0.05</x:v>
      </x:c>
      <x:c r="F11" s="807" t="n">
        <x:v>0.055</x:v>
      </x:c>
      <x:c r="G11" s="807" t="n">
        <x:v>0.06</x:v>
      </x:c>
      <x:c r="H11" s="807" t="n">
        <x:v>0.07</x:v>
      </x:c>
      <x:c r="I11" s="807" t="n">
        <x:v>0.075</x:v>
      </x:c>
      <x:c r="J11" s="807" t="n">
        <x:v>0.08</x:v>
      </x:c>
      <x:c r="K11" s="807" t="n">
        <x:v>0.09</x:v>
      </x:c>
      <x:c r="L11" s="807" t="n">
        <x:v>0.1</x:v>
      </x:c>
      <x:c r="M11" s="806" t="str">
        <x:v>|elasticity|</x:v>
      </x:c>
      <x:c r="N11" s="806" t="str">
        <x:v>当期替代、减量化与需求延后；长期逐步提高</x:v>
      </x:c>
    </x:row>
    <x:row r="12">
      <x:c r="A12" s="806" t="str">
        <x:v>Bear库存/周期溢价</x:v>
      </x:c>
      <x:c r="B12" s="807" t="n">
        <x:v>0</x:v>
      </x:c>
      <x:c r="C12" s="807" t="n">
        <x:v>0</x:v>
      </x:c>
      <x:c r="D12" s="807" t="n">
        <x:v>0</x:v>
      </x:c>
      <x:c r="E12" s="807" t="n">
        <x:v>-0.03</x:v>
      </x:c>
      <x:c r="F12" s="807" t="n">
        <x:v>-0.02</x:v>
      </x:c>
      <x:c r="G12" s="807" t="n">
        <x:v>-0.01</x:v>
      </x:c>
      <x:c r="H12" s="807" t="n">
        <x:v>0</x:v>
      </x:c>
      <x:c r="I12" s="807" t="n">
        <x:v>0</x:v>
      </x:c>
      <x:c r="J12" s="807" t="n">
        <x:v>0</x:v>
      </x:c>
      <x:c r="K12" s="807" t="n">
        <x:v>0</x:v>
      </x:c>
      <x:c r="L12" s="807" t="n">
        <x:v>0</x:v>
      </x:c>
      <x:c r="M12" s="806" t="str">
        <x:v>% vs structural</x:v>
      </x:c>
      <x:c r="N12" s="806" t="str">
        <x:v>弱需求/高库存情景</x:v>
      </x:c>
    </x:row>
    <x:row r="13">
      <x:c r="A13" s="806" t="str">
        <x:v>Base库存/周期溢价</x:v>
      </x:c>
      <x:c r="B13" s="807" t="n">
        <x:v>0</x:v>
      </x:c>
      <x:c r="C13" s="807" t="n">
        <x:v>0</x:v>
      </x:c>
      <x:c r="D13" s="807" t="n">
        <x:v>0</x:v>
      </x:c>
      <x:c r="E13" s="807" t="n">
        <x:v>0.2</x:v>
      </x:c>
      <x:c r="F13" s="807" t="n">
        <x:v>0.14</x:v>
      </x:c>
      <x:c r="G13" s="807" t="n">
        <x:v>0.1</x:v>
      </x:c>
      <x:c r="H13" s="807" t="n">
        <x:v>0.07</x:v>
      </x:c>
      <x:c r="I13" s="807" t="n">
        <x:v>0.05</x:v>
      </x:c>
      <x:c r="J13" s="807" t="n">
        <x:v>0.04</x:v>
      </x:c>
      <x:c r="K13" s="807" t="n">
        <x:v>0.03</x:v>
      </x:c>
      <x:c r="L13" s="807" t="n">
        <x:v>0.02</x:v>
      </x:c>
      <x:c r="M13" s="806" t="str">
        <x:v>% vs structural</x:v>
      </x:c>
      <x:c r="N13" s="806" t="str">
        <x:v>近端库存地域错配与金融溢价逐步收敛</x:v>
      </x:c>
    </x:row>
    <x:row r="14">
      <x:c r="A14" s="806" t="str">
        <x:v>Bull库存/周期溢价</x:v>
      </x:c>
      <x:c r="B14" s="807" t="n">
        <x:v>0</x:v>
      </x:c>
      <x:c r="C14" s="807" t="n">
        <x:v>0</x:v>
      </x:c>
      <x:c r="D14" s="807" t="n">
        <x:v>0</x:v>
      </x:c>
      <x:c r="E14" s="807" t="n">
        <x:v>0.3</x:v>
      </x:c>
      <x:c r="F14" s="807" t="n">
        <x:v>0.25</x:v>
      </x:c>
      <x:c r="G14" s="807" t="n">
        <x:v>0.2</x:v>
      </x:c>
      <x:c r="H14" s="807" t="n">
        <x:v>0.15</x:v>
      </x:c>
      <x:c r="I14" s="807" t="n">
        <x:v>0.12</x:v>
      </x:c>
      <x:c r="J14" s="807" t="n">
        <x:v>0.1</x:v>
      </x:c>
      <x:c r="K14" s="807" t="n">
        <x:v>0.08</x:v>
      </x:c>
      <x:c r="L14" s="807" t="n">
        <x:v>0.05</x:v>
      </x:c>
      <x:c r="M14" s="806" t="str">
        <x:v>% vs structural</x:v>
      </x:c>
      <x:c r="N14" s="806" t="str">
        <x:v>供应冲击/低可用库存情景</x:v>
      </x:c>
    </x:row>
    <x:row r="15">
      <x:c r="A15" s="806" t="str">
        <x:v>USD/CNY</x:v>
      </x:c>
      <x:c r="B15" s="893" t="n">
        <x:v>7.2</x:v>
      </x:c>
      <x:c r="C15" s="893" t="n">
        <x:v>7.15</x:v>
      </x:c>
      <x:c r="D15" s="893" t="n">
        <x:v>7.1</x:v>
      </x:c>
      <x:c r="E15" s="893" t="n">
        <x:v>7.05</x:v>
      </x:c>
      <x:c r="F15" s="893" t="n">
        <x:v>7.02</x:v>
      </x:c>
      <x:c r="G15" s="893" t="n">
        <x:v>7</x:v>
      </x:c>
      <x:c r="H15" s="893" t="n">
        <x:v>6.98</x:v>
      </x:c>
      <x:c r="I15" s="893" t="n">
        <x:v>6.96</x:v>
      </x:c>
      <x:c r="J15" s="893" t="n">
        <x:v>6.94</x:v>
      </x:c>
      <x:c r="K15" s="893" t="n">
        <x:v>6.92</x:v>
      </x:c>
      <x:c r="L15" s="893" t="n">
        <x:v>6.9</x:v>
      </x:c>
      <x:c r="M15" s="806" t="str">
        <x:v>RMB/USD</x:v>
      </x:c>
      <x:c r="N15" s="806" t="str">
        <x:v>长期换算假设，仅供人民币含税参考价</x:v>
      </x:c>
    </x:row>
    <x:row r="16">
      <x:c r="A16" s="806" t="str">
        <x:v>中国二次精炼份额</x:v>
      </x:c>
      <x:c r="B16" s="807" t="n">
        <x:v>0.6</x:v>
      </x:c>
      <x:c r="C16" s="807" t="n">
        <x:v>0.594</x:v>
      </x:c>
      <x:c r="D16" s="807" t="n">
        <x:v>0.588</x:v>
      </x:c>
      <x:c r="E16" s="807" t="n">
        <x:v>0.582</x:v>
      </x:c>
      <x:c r="F16" s="807" t="n">
        <x:v>0.576</x:v>
      </x:c>
      <x:c r="G16" s="807" t="n">
        <x:v>0.57</x:v>
      </x:c>
      <x:c r="H16" s="807" t="n">
        <x:v>0.564</x:v>
      </x:c>
      <x:c r="I16" s="807" t="n">
        <x:v>0.558</x:v>
      </x:c>
      <x:c r="J16" s="807" t="n">
        <x:v>0.552</x:v>
      </x:c>
      <x:c r="K16" s="807" t="n">
        <x:v>0.546</x:v>
      </x:c>
      <x:c r="L16" s="807" t="n">
        <x:v>0.54</x:v>
      </x:c>
      <x:c r="M16" s="806" t="str">
        <x:v>% of world</x:v>
      </x:c>
      <x:c r="N16" s="806" t="str">
        <x:v>沿用原模型结构性路径；价格响应按同份额分配</x:v>
      </x:c>
    </x:row>
    <x:row r="17">
      <x:c r="A17" t="str">
        <x:v>人民币现货/进口升水</x:v>
      </x:c>
      <x:c r="B17" s="803" t="n">
        <x:v>0.012</x:v>
      </x:c>
      <x:c r="C17" s="803" t="n">
        <x:v>0.012</x:v>
      </x:c>
      <x:c r="D17" s="803" t="n">
        <x:v>0.012</x:v>
      </x:c>
      <x:c r="E17" s="803" t="n">
        <x:v>0.012</x:v>
      </x:c>
      <x:c r="F17" s="803" t="n">
        <x:v>0.012</x:v>
      </x:c>
      <x:c r="G17" s="803" t="n">
        <x:v>0.012</x:v>
      </x:c>
      <x:c r="H17" s="803" t="n">
        <x:v>0.012</x:v>
      </x:c>
      <x:c r="I17" s="803" t="n">
        <x:v>0.012</x:v>
      </x:c>
      <x:c r="J17" s="803" t="n">
        <x:v>0.012</x:v>
      </x:c>
      <x:c r="K17" s="803" t="n">
        <x:v>0.012</x:v>
      </x:c>
      <x:c r="L17" s="803" t="n">
        <x:v>0.012</x:v>
      </x:c>
      <x:c r="M17" t="str">
        <x:v>%</x:v>
      </x:c>
      <x:c r="N17" t="str">
        <x:v>仅用于长期人民币含税参考价，不是SHFE逐日升水预测</x:v>
      </x:c>
    </x:row>
    <x:row r="18">
      <x:c r="A18" s="806" t="str">
        <x:v>中国其他矿山/棕地项目累计增量</x:v>
      </x:c>
      <x:c r="B18" s="811" t="n">
        <x:v>0</x:v>
      </x:c>
      <x:c r="C18" s="811" t="n">
        <x:v>0.05</x:v>
      </x:c>
      <x:c r="D18" s="811" t="n">
        <x:v>0.08</x:v>
      </x:c>
      <x:c r="E18" s="1015" t="n">
        <x:f>$D$18+E$6*$B$42</x:f>
        <x:v>0.1140909091</x:v>
      </x:c>
      <x:c r="F18" s="1015" t="n">
        <x:f>$D$18+F$6*$B$42</x:f>
        <x:v>0.148181818175</x:v>
      </x:c>
      <x:c r="G18" s="1015" t="n">
        <x:f>$D$18+G$6*$B$42</x:f>
        <x:v>0.182272727275</x:v>
      </x:c>
      <x:c r="H18" s="1015" t="n">
        <x:f>$D$18+H$6*$B$42</x:f>
        <x:v>0.216363636375</x:v>
      </x:c>
      <x:c r="I18" s="1015" t="n">
        <x:f>$D$18+I$6*$B$42</x:f>
        <x:v>0.25045454545</x:v>
      </x:c>
      <x:c r="J18" s="1015" t="n">
        <x:f>$D$18+J$6*$B$42</x:f>
        <x:v>0.28075757575</x:v>
      </x:c>
      <x:c r="K18" s="1015" t="n">
        <x:f>$D$18+K$6*$B$42</x:f>
        <x:v>0.307272727275</x:v>
      </x:c>
      <x:c r="L18" s="1015" t="n">
        <x:f>$D$18+L$6*$B$42</x:f>
        <x:v>0.33</x:v>
      </x:c>
      <x:c r="M18" s="806" t="str">
        <x:v>Mt vs 2025</x:v>
      </x:c>
      <x:c r="N18" s="806" t="str">
        <x:v>不含巨龙/玉龙；2026–27用于近端国内分解，2028+按全球Tier 2“中国其他项目”0.25Mt相对2027的兑现路径推导</x:v>
      </x:c>
    </x:row>
    <x:row r="19" ht="22" customHeight="1">
      <x:c r="A19" s="930" t="str">
        <x:v>中国未跟踪存量矿结构性衰减率</x:v>
      </x:c>
      <x:c r="B19" s="934" t="n">
        <x:v>0.012</x:v>
      </x:c>
      <x:c r="C19" s="934" t="n">
        <x:v>0.012</x:v>
      </x:c>
      <x:c r="D19" s="934" t="n">
        <x:v>0.012</x:v>
      </x:c>
      <x:c r="E19" s="934" t="n">
        <x:v>0.012</x:v>
      </x:c>
      <x:c r="F19" s="934" t="n">
        <x:v>0.012</x:v>
      </x:c>
      <x:c r="G19" s="934" t="n">
        <x:v>0.012</x:v>
      </x:c>
      <x:c r="H19" s="892" t="n">
        <x:v>0.012</x:v>
      </x:c>
      <x:c r="I19" s="934" t="n">
        <x:v>0.012</x:v>
      </x:c>
      <x:c r="J19" s="934" t="n">
        <x:v>0.012</x:v>
      </x:c>
      <x:c r="K19" s="934" t="n">
        <x:v>0.012</x:v>
      </x:c>
      <x:c r="L19" s="934" t="n">
        <x:v>0.012</x:v>
      </x:c>
      <x:c r="M19" s="930" t="str">
        <x:v>%/年</x:v>
      </x:c>
      <x:c r="N19" s="930" t="str">
        <x:v>品位、矿序与小矿退出；与运营扰动分开</x:v>
      </x:c>
    </x:row>
    <x:row r="20">
      <x:c r="A20" s="800" t="str">
        <x:v>参数</x:v>
      </x:c>
      <x:c r="B20" s="800" t="str">
        <x:v>Bear</x:v>
      </x:c>
      <x:c r="C20" s="800" t="str">
        <x:v>Base</x:v>
      </x:c>
      <x:c r="D20" s="800" t="str">
        <x:v>Bull</x:v>
      </x:c>
      <x:c r="E20" s="800" t="str">
        <x:v>单位</x:v>
      </x:c>
      <x:c r="F20" s="800" t="str">
        <x:v>作用</x:v>
      </x:c>
      <x:c r="G20" s="800" t="str">
        <x:v>来源/说明</x:v>
      </x:c>
      <x:c r="I20" s="800" t="str">
        <x:v>用途</x:v>
      </x:c>
      <x:c r="J20" s="800" t="str">
        <x:v>Bear</x:v>
      </x:c>
      <x:c r="K20" s="800" t="str">
        <x:v>Base</x:v>
      </x:c>
      <x:c r="L20" s="800" t="str">
        <x:v>Bull</x:v>
      </x:c>
      <x:c r="M20" s="800" t="str">
        <x:v>单位</x:v>
      </x:c>
      <x:c r="N20" s="800" t="str">
        <x:v>逻辑</x:v>
      </x:c>
    </x:row>
    <x:row r="21">
      <x:c r="A21" s="806" t="str">
        <x:v>2026矿山锚倍数</x:v>
      </x:c>
      <x:c r="B21" s="815" t="n">
        <x:v>1.008</x:v>
      </x:c>
      <x:c r="C21" s="815" t="n">
        <x:v>1</x:v>
      </x:c>
      <x:c r="D21" s="815" t="n">
        <x:v>0.992</x:v>
      </x:c>
      <x:c r="E21" s="806" t="str">
        <x:v>x</x:v>
      </x:c>
      <x:c r="F21" s="806" t="str">
        <x:v>近端扰动范围</x:v>
      </x:c>
      <x:c r="G21" s="806" t="str">
        <x:v>围绕ICSG年度锚的压力测试</x:v>
      </x:c>
      <x:c r="I21" s="806" t="str">
        <x:v>电网与公共电力基础设施</x:v>
      </x:c>
      <x:c r="J21" s="807" t="n">
        <x:v>-0.05</x:v>
      </x:c>
      <x:c r="K21" s="807" t="n">
        <x:v>0</x:v>
      </x:c>
      <x:c r="L21" s="807" t="n">
        <x:v>0.05</x:v>
      </x:c>
      <x:c r="M21" s="806" t="str">
        <x:v>%</x:v>
      </x:c>
      <x:c r="N21" s="806" t="str">
        <x:v>投资节奏与铜强度</x:v>
      </x:c>
    </x:row>
    <x:row r="22">
      <x:c r="A22" s="806" t="str">
        <x:v>2027矿山锚倍数</x:v>
      </x:c>
      <x:c r="B22" s="815" t="n">
        <x:v>1.01</x:v>
      </x:c>
      <x:c r="C22" s="815" t="n">
        <x:v>1</x:v>
      </x:c>
      <x:c r="D22" s="815" t="n">
        <x:v>0.988</x:v>
      </x:c>
      <x:c r="E22" s="806" t="str">
        <x:v>x</x:v>
      </x:c>
      <x:c r="F22" s="806" t="str">
        <x:v>近端恢复/延期范围</x:v>
      </x:c>
      <x:c r="G22" s="806" t="str">
        <x:v>围绕ICSG年度锚的压力测试</x:v>
      </x:c>
      <x:c r="I22" s="806" t="str">
        <x:v>交通工具与充电设施</x:v>
      </x:c>
      <x:c r="J22" s="807" t="n">
        <x:v>-0.1</x:v>
      </x:c>
      <x:c r="K22" s="807" t="n">
        <x:v>0</x:v>
      </x:c>
      <x:c r="L22" s="807" t="n">
        <x:v>0.1</x:v>
      </x:c>
      <x:c r="M22" s="806" t="str">
        <x:v>%</x:v>
      </x:c>
      <x:c r="N22" s="806" t="str">
        <x:v>EV销量、车型结构、铝替代</x:v>
      </x:c>
    </x:row>
    <x:row r="23">
      <x:c r="A23" s="806" t="str">
        <x:v>已跟踪项目增量兑现倍数</x:v>
      </x:c>
      <x:c r="B23" s="815" t="n">
        <x:v>1.1</x:v>
      </x:c>
      <x:c r="C23" s="815" t="n">
        <x:v>1</x:v>
      </x:c>
      <x:c r="D23" s="815" t="n">
        <x:v>0.75</x:v>
      </x:c>
      <x:c r="E23" s="806" t="str">
        <x:v>x</x:v>
      </x:c>
      <x:c r="F23" s="806" t="str">
        <x:v>项目按期/延期</x:v>
      </x:c>
      <x:c r="G23" s="806" t="str">
        <x:v>只作用于相对2027增量，不乘全矿产量</x:v>
      </x:c>
      <x:c r="I23" s="806" t="str">
        <x:v>新能源发电与储能设备</x:v>
      </x:c>
      <x:c r="J23" s="807" t="n">
        <x:v>-0.12</x:v>
      </x:c>
      <x:c r="K23" s="807" t="n">
        <x:v>0</x:v>
      </x:c>
      <x:c r="L23" s="807" t="n">
        <x:v>0.12</x:v>
      </x:c>
      <x:c r="M23" s="806" t="str">
        <x:v>%</x:v>
      </x:c>
      <x:c r="N23" s="806" t="str">
        <x:v>装机/储能与单位铜耗</x:v>
      </x:c>
    </x:row>
    <x:row r="24">
      <x:c r="A24" s="806" t="str">
        <x:v>Tier 2区域项目池兑现倍数</x:v>
      </x:c>
      <x:c r="B24" s="815" t="n">
        <x:v>1.15</x:v>
      </x:c>
      <x:c r="C24" s="815" t="n">
        <x:v>1</x:v>
      </x:c>
      <x:c r="D24" s="815" t="n">
        <x:v>0.75</x:v>
      </x:c>
      <x:c r="E24" s="806" t="str">
        <x:v>x</x:v>
      </x:c>
      <x:c r="F24" s="806" t="str">
        <x:v>棕地与中小项目</x:v>
      </x:c>
      <x:c r="G24" s="806" t="str">
        <x:v>替代原3.30Mt单一黑箱</x:v>
      </x:c>
      <x:c r="I24" s="806" t="str">
        <x:v>建筑与建筑电气化</x:v>
      </x:c>
      <x:c r="J24" s="807" t="n">
        <x:v>-0.03</x:v>
      </x:c>
      <x:c r="K24" s="807" t="n">
        <x:v>0</x:v>
      </x:c>
      <x:c r="L24" s="807" t="n">
        <x:v>0.03</x:v>
      </x:c>
      <x:c r="M24" s="806" t="str">
        <x:v>%</x:v>
      </x:c>
      <x:c r="N24" s="806" t="str">
        <x:v>地产、改造与电气化</x:v>
      </x:c>
    </x:row>
    <x:row r="25">
      <x:c r="A25" s="806" t="str">
        <x:v>存量矿结构性衰减率</x:v>
      </x:c>
      <x:c r="B25" s="807" t="n">
        <x:v>0.012</x:v>
      </x:c>
      <x:c r="C25" s="807" t="n">
        <x:v>0.015</x:v>
      </x:c>
      <x:c r="D25" s="807" t="n">
        <x:v>0.018</x:v>
      </x:c>
      <x:c r="E25" s="806" t="str">
        <x:v>%/年</x:v>
      </x:c>
      <x:c r="F25" s="806" t="str">
        <x:v>品位、采深、矿序等不可逆衰减</x:v>
      </x:c>
      <x:c r="G25" s="806" t="str">
        <x:v>明确区别于运营扰动</x:v>
      </x:c>
      <x:c r="I25" s="806" t="str">
        <x:v>工业机械与一般电气设备</x:v>
      </x:c>
      <x:c r="J25" s="807" t="n">
        <x:v>-0.03</x:v>
      </x:c>
      <x:c r="K25" s="807" t="n">
        <x:v>0</x:v>
      </x:c>
      <x:c r="L25" s="807" t="n">
        <x:v>0.03</x:v>
      </x:c>
      <x:c r="M25" s="806" t="str">
        <x:v>%</x:v>
      </x:c>
      <x:c r="N25" s="806" t="str">
        <x:v>制造业活动</x:v>
      </x:c>
    </x:row>
    <x:row r="26">
      <x:c r="A26" s="806" t="str">
        <x:v>运营扰动/可利用率折损</x:v>
      </x:c>
      <x:c r="B26" s="807" t="n">
        <x:v>0</x:v>
      </x:c>
      <x:c r="C26" s="807" t="n">
        <x:v>0.003</x:v>
      </x:c>
      <x:c r="D26" s="807" t="n">
        <x:v>0.008</x:v>
      </x:c>
      <x:c r="E26" s="806" t="str">
        <x:v>% of remaining pool</x:v>
      </x:c>
      <x:c r="F26" s="806" t="str">
        <x:v>检修、天气、地压、供水等可均值回归扰动</x:v>
      </x:c>
      <x:c r="G26" s="806" t="str">
        <x:v>不再混入结构性衰减</x:v>
      </x:c>
      <x:c r="I26" s="806" t="str">
        <x:v>消费品、家电与数字基础设施</x:v>
      </x:c>
      <x:c r="J26" s="807" t="n">
        <x:v>-0.03</x:v>
      </x:c>
      <x:c r="K26" s="807" t="n">
        <x:v>0</x:v>
      </x:c>
      <x:c r="L26" s="807" t="n">
        <x:v>0.03</x:v>
      </x:c>
      <x:c r="M26" s="806" t="str">
        <x:v>%</x:v>
      </x:c>
      <x:c r="N26" s="806" t="str">
        <x:v>家电电子与数据中心</x:v>
      </x:c>
    </x:row>
    <x:row r="27">
      <x:c r="A27" s="806" t="str">
        <x:v>电解冶炼利用率</x:v>
      </x:c>
      <x:c r="B27" s="807" t="n">
        <x:v>0.95</x:v>
      </x:c>
      <x:c r="C27" s="807" t="n">
        <x:v>0.93</x:v>
      </x:c>
      <x:c r="D27" s="807" t="n">
        <x:v>0.9</x:v>
      </x:c>
      <x:c r="E27" s="806" t="str">
        <x:v>%</x:v>
      </x:c>
      <x:c r="F27" s="806" t="str">
        <x:v>精矿可获得量及冶炼约束</x:v>
      </x:c>
      <x:c r="G27" s="806" t="str">
        <x:v>Bull矿端紧张时利用率更低</x:v>
      </x:c>
      <x:c r="I27" s="806" t="str">
        <x:v>其他及统计残差</x:v>
      </x:c>
      <x:c r="J27" s="807" t="n">
        <x:v>-0.01</x:v>
      </x:c>
      <x:c r="K27" s="807" t="n">
        <x:v>0</x:v>
      </x:c>
      <x:c r="L27" s="807" t="n">
        <x:v>0.01</x:v>
      </x:c>
      <x:c r="M27" s="806" t="str">
        <x:v>%</x:v>
      </x:c>
      <x:c r="N27" s="806" t="str">
        <x:v>小幅调整</x:v>
      </x:c>
    </x:row>
    <x:row r="28">
      <x:c r="A28" s="806" t="str">
        <x:v>二次铜价格弹性</x:v>
      </x:c>
      <x:c r="B28" s="807" t="n">
        <x:v>0.3</x:v>
      </x:c>
      <x:c r="C28" s="807" t="n">
        <x:v>0.3</x:v>
      </x:c>
      <x:c r="D28" s="807" t="n">
        <x:v>0.3</x:v>
      </x:c>
      <x:c r="E28" s="806" t="str">
        <x:v>elasticity</x:v>
      </x:c>
      <x:c r="F28" s="806" t="str">
        <x:v>高价提高废铜回收与二次精炼</x:v>
      </x:c>
      <x:c r="G28" s="806" t="str">
        <x:v>当期反馈</x:v>
      </x:c>
    </x:row>
    <x:row r="29">
      <x:c r="A29" s="806" t="str">
        <x:v>Brownfield响应系数</x:v>
      </x:c>
      <x:c r="B29" s="807" t="n">
        <x:v>0.012</x:v>
      </x:c>
      <x:c r="C29" s="807" t="n">
        <x:v>0.012</x:v>
      </x:c>
      <x:c r="D29" s="807" t="n">
        <x:v>0.012</x:v>
      </x:c>
      <x:c r="E29" s="806" t="str">
        <x:v>refined eq.</x:v>
      </x:c>
      <x:c r="F29" s="806" t="str">
        <x:v>价格领先2年；扩产/重启/矿序优化</x:v>
      </x:c>
      <x:c r="G29" s="806" t="str">
        <x:v>模型系数，不代表单一项目</x:v>
      </x:c>
    </x:row>
    <x:row r="30" ht="22" customHeight="1">
      <x:c r="A30" s="806" t="str">
        <x:v>Greenfield响应系数（约3–5年）</x:v>
      </x:c>
      <x:c r="B30" s="807" t="n">
        <x:v>0.008</x:v>
      </x:c>
      <x:c r="C30" s="807" t="n">
        <x:v>0.008</x:v>
      </x:c>
      <x:c r="D30" s="807" t="n">
        <x:v>0.008</x:v>
      </x:c>
      <x:c r="E30" s="806" t="str">
        <x:v>refined eq.</x:v>
      </x:c>
      <x:c r="F30" s="806" t="str">
        <x:v>价格信号约3–5年滞后；采用滚动3年价格窗口近似FID与建设响应</x:v>
      </x:c>
      <x:c r="G30" s="806" t="str">
        <x:v>模型系数，不代表单一项目</x:v>
      </x:c>
      <x:c r="I30" s="794" t="str">
        <x:v>近端市场价格锚（US$/t）</x:v>
      </x:c>
      <x:c r="J30" s="794"/>
      <x:c r="K30" s="794"/>
      <x:c r="L30" s="794"/>
      <x:c r="M30" s="794"/>
      <x:c r="N30" s="794"/>
    </x:row>
    <x:row r="31">
      <x:c r="A31" s="806" t="str">
        <x:v>项目成本非资本回报上调</x:v>
      </x:c>
      <x:c r="B31" s="807" t="n">
        <x:v>0.12</x:v>
      </x:c>
      <x:c r="C31" s="807" t="n">
        <x:v>0.12</x:v>
      </x:c>
      <x:c r="D31" s="807" t="n">
        <x:v>0.12</x:v>
      </x:c>
      <x:c r="E31" s="806" t="str">
        <x:v>%</x:v>
      </x:c>
      <x:c r="F31" s="806" t="str">
        <x:v>税费、royalty、闭矿、营运资金与不可预见费</x:v>
      </x:c>
      <x:c r="G31" s="806" t="str">
        <x:v>CRF已含资本回报，避免重复计算</x:v>
      </x:c>
      <x:c r="I31" s="800" t="str">
        <x:v>年份</x:v>
      </x:c>
      <x:c r="J31" s="800" t="str">
        <x:v>Bear</x:v>
      </x:c>
      <x:c r="K31" s="800" t="str">
        <x:v>Base</x:v>
      </x:c>
      <x:c r="L31" s="800" t="str">
        <x:v>Bull</x:v>
      </x:c>
      <x:c r="M31" s="800" t="str">
        <x:v>状态</x:v>
      </x:c>
      <x:c r="N31" s="800" t="str">
        <x:v>来源/说明</x:v>
      </x:c>
    </x:row>
    <x:row r="32">
      <x:c r="A32" s="806" t="str">
        <x:v>结构成本年通胀</x:v>
      </x:c>
      <x:c r="B32" s="807" t="n">
        <x:v>0.025</x:v>
      </x:c>
      <x:c r="C32" s="807" t="n">
        <x:v>0.025</x:v>
      </x:c>
      <x:c r="D32" s="807" t="n">
        <x:v>0.025</x:v>
      </x:c>
      <x:c r="E32" s="806" t="str">
        <x:v>%/年</x:v>
      </x:c>
      <x:c r="F32" s="806" t="str">
        <x:v>名义成本锚</x:v>
      </x:c>
      <x:c r="G32" s="806" t="str">
        <x:v>长期情景</x:v>
      </x:c>
      <x:c r="I32" s="806" t="n">
        <x:v>2025</x:v>
      </x:c>
      <x:c r="J32" s="822" t="n">
        <x:v>9946.881947</x:v>
      </x:c>
      <x:c r="K32" s="822" t="n">
        <x:v>9946.881947</x:v>
      </x:c>
      <x:c r="L32" s="822" t="n">
        <x:v>9946.881947</x:v>
      </x:c>
      <x:c r="M32" s="806" t="str">
        <x:v>实际年均</x:v>
      </x:c>
      <x:c r="N32" s="806" t="str">
        <x:v>IMF/FRED 2025月度均值</x:v>
      </x:c>
    </x:row>
    <x:row r="33">
      <x:c r="A33" s="806" t="str">
        <x:v>运营价格下限倍数</x:v>
      </x:c>
      <x:c r="B33" s="815" t="n">
        <x:v>1.4</x:v>
      </x:c>
      <x:c r="C33" s="815" t="n">
        <x:v>1.4</x:v>
      </x:c>
      <x:c r="D33" s="815" t="n">
        <x:v>1.4</x:v>
      </x:c>
      <x:c r="E33" s="806" t="str">
        <x:v>x C1 P90</x:v>
      </x:c>
      <x:c r="F33" s="806" t="str">
        <x:v>避免大量在产矿长期现金亏损</x:v>
      </x:c>
      <x:c r="G33" s="806" t="str">
        <x:v>仅为下限，不是均衡价</x:v>
      </x:c>
      <x:c r="I33" s="806" t="n">
        <x:v>2026</x:v>
      </x:c>
      <x:c r="J33" s="822" t="n">
        <x:v>10500</x:v>
      </x:c>
      <x:c r="K33" s="822" t="n">
        <x:v>12650</x:v>
      </x:c>
      <x:c r="L33" s="822" t="n">
        <x:v>14500</x:v>
      </x:c>
      <x:c r="M33" s="806" t="str">
        <x:v>情景锚</x:v>
      </x:c>
      <x:c r="N33" s="806" t="str">
        <x:v>原模型外部锚；结构模型另列结构价</x:v>
      </x:c>
    </x:row>
    <x:row r="34">
      <x:c r="I34" s="806" t="n">
        <x:v>2027</x:v>
      </x:c>
      <x:c r="J34" s="822" t="n">
        <x:v>9000</x:v>
      </x:c>
      <x:c r="K34" s="822" t="n">
        <x:v>11300</x:v>
      </x:c>
      <x:c r="L34" s="822" t="n">
        <x:v>15300</x:v>
      </x:c>
      <x:c r="M34" s="806" t="str">
        <x:v>情景锚</x:v>
      </x:c>
      <x:c r="N34" s="806" t="str">
        <x:v>围绕ICSG近端盈余与库存/周期不确定性</x:v>
      </x:c>
    </x:row>
    <x:row r="36" ht="22" customHeight="1">
      <x:c r="A36" s="794" t="str">
        <x:v>Tier 2区域项目池：2035相对2027累计增量</x:v>
      </x:c>
      <x:c r="B36" s="794"/>
      <x:c r="C36" s="794"/>
      <x:c r="D36" s="794"/>
      <x:c r="E36" s="794"/>
      <x:c r="F36" s="794"/>
      <x:c r="G36" s="794"/>
      <x:c r="I36" s="794" t="str">
        <x:v>主要来源</x:v>
      </x:c>
      <x:c r="J36" s="794"/>
      <x:c r="K36" s="794"/>
      <x:c r="L36" s="794"/>
      <x:c r="M36" s="794"/>
      <x:c r="N36" s="794"/>
    </x:row>
    <x:row r="37">
      <x:c r="A37" s="800" t="str">
        <x:v>区域项目池</x:v>
      </x:c>
      <x:c r="B37" s="800" t="str">
        <x:v>2035累计增量 (Mt)</x:v>
      </x:c>
      <x:c r="C37" s="800" t="str">
        <x:v>2028-35爬坡</x:v>
      </x:c>
      <x:c r="D37" s="800" t="str">
        <x:v>场景调整</x:v>
      </x:c>
      <x:c r="E37" s="800" t="str">
        <x:v>是否逐项目</x:v>
      </x:c>
      <x:c r="F37" s="800" t="str">
        <x:v>说明</x:v>
      </x:c>
      <x:c r="G37" s="800" t="str">
        <x:v>来源</x:v>
      </x:c>
      <x:c r="I37" s="800" t="str">
        <x:v>来源</x:v>
      </x:c>
      <x:c r="J37" s="800" t="str">
        <x:v>用途</x:v>
      </x:c>
      <x:c r="K37" s="800" t="str">
        <x:v>URL</x:v>
      </x:c>
      <x:c r="L37" s="800" t="str">
        <x:v>截至</x:v>
      </x:c>
      <x:c r="M37" s="800" t="str">
        <x:v>性质</x:v>
      </x:c>
      <x:c r="N37" s="800" t="str">
        <x:v>备注</x:v>
      </x:c>
    </x:row>
    <x:row r="38">
      <x:c r="A38" s="806" t="str">
        <x:v>智利其他项目</x:v>
      </x:c>
      <x:c r="B38" s="811" t="n">
        <x:v>0.65</x:v>
      </x:c>
      <x:c r="C38" s="806" t="str">
        <x:v>按年度兑现比例</x:v>
      </x:c>
      <x:c r="D38" s="806" t="str">
        <x:v>统一情景倍数</x:v>
      </x:c>
      <x:c r="E38" s="806" t="str">
        <x:v>否</x:v>
      </x:c>
      <x:c r="F38" s="806" t="str">
        <x:v>Codelco外棕地、小中型扩建与未列项目</x:v>
      </x:c>
      <x:c r="G38" s="806" t="str">
        <x:v>项目库/国家供给交叉验证</x:v>
      </x:c>
      <x:c r="I38" s="806" t="str">
        <x:v>ICSG 2026–27 Forecast</x:v>
      </x:c>
      <x:c r="J38" s="806" t="str">
        <x:v>矿山、精炼与需求近端锚</x:v>
      </x:c>
      <x:c r="K38" s="806" t="str">
        <x:v>https://icsg.org/download/2026-04-23-press-release-icsg-copper-market-forecast-2026-2027/</x:v>
      </x:c>
      <x:c r="L38" s="806" t="str">
        <x:v>2026-04-23</x:v>
      </x:c>
      <x:c r="M38" s="806" t="str">
        <x:v>年度预测</x:v>
      </x:c>
      <x:c r="N38" s="806" t="str">
        <x:v>主模型近端锚</x:v>
      </x:c>
    </x:row>
    <x:row r="39">
      <x:c r="A39" s="806" t="str">
        <x:v>秘鲁其他项目</x:v>
      </x:c>
      <x:c r="B39" s="811" t="n">
        <x:v>0.45</x:v>
      </x:c>
      <x:c r="C39" s="806" t="str">
        <x:v>按年度兑现比例</x:v>
      </x:c>
      <x:c r="D39" s="806" t="str">
        <x:v>统一情景倍数</x:v>
      </x:c>
      <x:c r="E39" s="806" t="str">
        <x:v>否</x:v>
      </x:c>
      <x:c r="F39" s="806" t="str">
        <x:v>在建/许可项目与棕地优化</x:v>
      </x:c>
      <x:c r="G39" s="806" t="str">
        <x:v>项目库/国家供给交叉验证</x:v>
      </x:c>
      <x:c r="I39" s="806" t="str">
        <x:v>ICSG Monthly Bulletin</x:v>
      </x:c>
      <x:c r="J39" s="806" t="str">
        <x:v>2026年最新月度趋势与库存</x:v>
      </x:c>
      <x:c r="K39" s="806" t="str">
        <x:v>https://icsg.org/press-releases/</x:v>
      </x:c>
      <x:c r="L39" s="806" t="str">
        <x:v>2026-08-21</x:v>
      </x:c>
      <x:c r="M39" s="806" t="str">
        <x:v>月度更新</x:v>
      </x:c>
      <x:c r="N39" s="806" t="str">
        <x:v>不替代年度2026–27预测</x:v>
      </x:c>
    </x:row>
    <x:row r="40">
      <x:c r="A40" s="806" t="str">
        <x:v>刚果（金）其他项目</x:v>
      </x:c>
      <x:c r="B40" s="811" t="n">
        <x:v>0.55</x:v>
      </x:c>
      <x:c r="C40" s="806" t="str">
        <x:v>按年度兑现比例</x:v>
      </x:c>
      <x:c r="D40" s="806" t="str">
        <x:v>统一情景倍数</x:v>
      </x:c>
      <x:c r="E40" s="806" t="str">
        <x:v>否</x:v>
      </x:c>
      <x:c r="F40" s="806" t="str">
        <x:v>中型SX-EW与扩建组合</x:v>
      </x:c>
      <x:c r="G40" s="806" t="str">
        <x:v>项目库/国家供给交叉验证</x:v>
      </x:c>
      <x:c r="I40" s="806" t="str">
        <x:v>ICSG Selected Statistics</x:v>
      </x:c>
      <x:c r="J40" s="806" t="str">
        <x:v>矿山、冶炼、精炼与库存结构</x:v>
      </x:c>
      <x:c r="K40" s="806" t="str">
        <x:v>https://icsg.org/selected-copper-statistics/</x:v>
      </x:c>
      <x:c r="L40" s="806" t="str">
        <x:v>2026-08</x:v>
      </x:c>
      <x:c r="M40" s="806" t="str">
        <x:v>统计框架</x:v>
      </x:c>
      <x:c r="N40" s="806" t="str">
        <x:v>用于模块拆分</x:v>
      </x:c>
    </x:row>
    <x:row r="41">
      <x:c r="A41" s="806" t="str">
        <x:v>赞比亚其他项目</x:v>
      </x:c>
      <x:c r="B41" s="811" t="n">
        <x:v>0.4</x:v>
      </x:c>
      <x:c r="C41" s="806" t="str">
        <x:v>按年度兑现比例</x:v>
      </x:c>
      <x:c r="D41" s="806" t="str">
        <x:v>统一情景倍数</x:v>
      </x:c>
      <x:c r="E41" s="806" t="str">
        <x:v>否</x:v>
      </x:c>
      <x:c r="F41" s="806" t="str">
        <x:v>Kansanshi/Lumwana外扩建组合</x:v>
      </x:c>
      <x:c r="G41" s="806" t="str">
        <x:v>项目库/国家供给交叉验证</x:v>
      </x:c>
      <x:c r="I41" s="806" t="str">
        <x:v>Fastmarkets Long-Term Forecast</x:v>
      </x:c>
      <x:c r="J41" s="806" t="str">
        <x:v>2035二次精炼与需求交叉验证</x:v>
      </x:c>
      <x:c r="K41" s="806" t="str">
        <x:v>https://www.fastmarkets.com/uploads/2025/07/Copper_LTF_Q1_2025_11of36-pages-shown.pdf</x:v>
      </x:c>
      <x:c r="L41" s="806" t="str">
        <x:v>2025-07</x:v>
      </x:c>
      <x:c r="M41" s="806" t="str">
        <x:v>外部长期锚</x:v>
      </x:c>
      <x:c r="N41" s="806" t="str">
        <x:v>非逐年唯一输入</x:v>
      </x:c>
    </x:row>
    <x:row r="42">
      <x:c r="A42" s="806" t="str">
        <x:v>中国其他项目</x:v>
      </x:c>
      <x:c r="B42" s="811" t="n">
        <x:v>0.25</x:v>
      </x:c>
      <x:c r="C42" s="806" t="str">
        <x:v>按年度兑现比例</x:v>
      </x:c>
      <x:c r="D42" s="806" t="str">
        <x:v>统一情景倍数</x:v>
      </x:c>
      <x:c r="E42" s="806" t="str">
        <x:v>否</x:v>
      </x:c>
      <x:c r="F42" s="806" t="str">
        <x:v>西藏/东北/西北棕地与小项目</x:v>
      </x:c>
      <x:c r="G42" s="806" t="str">
        <x:v>国内项目交叉验证</x:v>
      </x:c>
      <x:c r="I42" s="806" t="str">
        <x:v>USGS MCS 2026</x:v>
      </x:c>
      <x:c r="J42" s="806" t="str">
        <x:v>储量与2025矿产量</x:v>
      </x:c>
      <x:c r="K42" s="806" t="str">
        <x:v>https://pubs.usgs.gov/periodicals/mcs2026/mcs2026.pdf</x:v>
      </x:c>
      <x:c r="L42" s="806" t="str">
        <x:v>2026</x:v>
      </x:c>
      <x:c r="M42" s="806" t="str">
        <x:v>官方储量</x:v>
      </x:c>
      <x:c r="N42" s="806" t="str">
        <x:v>储量模块</x:v>
      </x:c>
    </x:row>
    <x:row r="43">
      <x:c r="A43" s="806" t="str">
        <x:v>北美其他项目</x:v>
      </x:c>
      <x:c r="B43" s="811" t="n">
        <x:v>0.25</x:v>
      </x:c>
      <x:c r="C43" s="806" t="str">
        <x:v>按年度兑现比例</x:v>
      </x:c>
      <x:c r="D43" s="806" t="str">
        <x:v>统一情景倍数</x:v>
      </x:c>
      <x:c r="E43" s="806" t="str">
        <x:v>否</x:v>
      </x:c>
      <x:c r="F43" s="806" t="str">
        <x:v>美国/加拿大棕地与许可项目</x:v>
      </x:c>
      <x:c r="G43" s="806" t="str">
        <x:v>项目库交叉验证</x:v>
      </x:c>
    </x:row>
    <x:row r="44">
      <x:c r="A44" s="806" t="str">
        <x:v>其他地区</x:v>
      </x:c>
      <x:c r="B44" s="811" t="n">
        <x:v>0.75</x:v>
      </x:c>
      <x:c r="C44" s="806" t="str">
        <x:v>按年度兑现比例</x:v>
      </x:c>
      <x:c r="D44" s="806" t="str">
        <x:v>统一情景倍数</x:v>
      </x:c>
      <x:c r="E44" s="806" t="str">
        <x:v>否</x:v>
      </x:c>
      <x:c r="F44" s="806" t="str">
        <x:v>俄罗斯、澳洲、非洲及其他小型组合</x:v>
      </x:c>
      <x:c r="G44" s="806" t="str">
        <x:v>全球残差控制</x:v>
      </x:c>
    </x:row>
    <x:row r="45" ht="22" customHeight="1">
      <x:c r="A45" s="817" t="str">
        <x:v>合计</x:v>
      </x:c>
      <x:c r="B45" s="818" t="n">
        <x:f>SUM(B38:B44)</x:f>
        <x:v>3.3000000000000003</x:v>
      </x:c>
      <x:c r="C45" s="817"/>
      <x:c r="D45" s="817"/>
      <x:c r="E45" s="817"/>
      <x:c r="F45" s="817" t="str">
        <x:v>原单一3.30Mt黑箱已拆分</x:v>
      </x:c>
      <x:c r="G45" s="817" t="str"/>
      <x:c r="I45" s="794" t="str">
        <x:v>近端ICSG硬锚</x:v>
      </x:c>
      <x:c r="J45" s="794"/>
      <x:c r="K45" s="794"/>
      <x:c r="L45" s="794"/>
      <x:c r="M45" s="794"/>
      <x:c r="N45" s="794"/>
    </x:row>
    <x:row r="46">
      <x:c r="I46" s="800" t="str">
        <x:v>年份</x:v>
      </x:c>
      <x:c r="J46" s="800" t="str">
        <x:v>矿山供给 (Mt)</x:v>
      </x:c>
      <x:c r="K46" s="800" t="str">
        <x:v>一次精炼 (Mt)</x:v>
      </x:c>
      <x:c r="L46" s="800" t="str">
        <x:v>二次精炼 (Mt)</x:v>
      </x:c>
      <x:c r="M46" s="800" t="str">
        <x:v>精炼需求 (Mt)</x:v>
      </x:c>
      <x:c r="N46" s="800" t="str">
        <x:v>平衡 (Mt)</x:v>
      </x:c>
    </x:row>
    <x:row r="47">
      <x:c r="I47" s="908" t="n">
        <x:v>2025</x:v>
      </x:c>
      <x:c r="J47" s="915" t="n">
        <x:v>23.201</x:v>
      </x:c>
      <x:c r="K47" s="915" t="n">
        <x:v>23.311</x:v>
      </x:c>
      <x:c r="L47" s="915" t="n">
        <x:v>5.345</x:v>
      </x:c>
      <x:c r="M47" s="915" t="n">
        <x:v>28.2</x:v>
      </x:c>
      <x:c r="N47" s="912" t="n">
        <x:v>0.456</x:v>
      </x:c>
    </x:row>
    <x:row r="48">
      <x:c r="I48" s="908" t="n">
        <x:v>2026</x:v>
      </x:c>
      <x:c r="J48" s="915" t="n">
        <x:v>23.559</x:v>
      </x:c>
      <x:c r="K48" s="915" t="n">
        <x:v>23.11568</x:v>
      </x:c>
      <x:c r="L48" s="915" t="n">
        <x:v>5.64432</x:v>
      </x:c>
      <x:c r="M48" s="915" t="n">
        <x:v>28.664</x:v>
      </x:c>
      <x:c r="N48" s="912" t="n">
        <x:v>0.096</x:v>
      </x:c>
    </x:row>
    <x:row r="49">
      <x:c r="I49" s="908" t="n">
        <x:v>2027</x:v>
      </x:c>
      <x:c r="J49" s="915" t="n">
        <x:v>24.103</x:v>
      </x:c>
      <x:c r="K49" s="915" t="n">
        <x:v>23.64695376</x:v>
      </x:c>
      <x:c r="L49" s="915" t="n">
        <x:v>5.96604624</x:v>
      </x:c>
      <x:c r="M49" s="915" t="n">
        <x:v>29.236</x:v>
      </x:c>
      <x:c r="N49" s="912" t="n">
        <x:v>0.377</x:v>
      </x:c>
    </x:row>
  </x:sheetData>
  <x:mergeCells>
    <x:mergeCell ref="A1:N1"/>
    <x:mergeCell ref="A2:N2"/>
    <x:mergeCell ref="A4:N4"/>
    <x:mergeCell ref="A36:G36"/>
    <x:mergeCell ref="I36:N36"/>
    <x:mergeCell ref="I45:N45"/>
  </x:mergeCells>
  <x:pageMargins left="0.7" right="0.7" top="0.75" bottom="0.75" header="0.3" footer="0.3"/>
</x:worksheet>
</file>

<file path=xl/worksheets/sheet4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1" hidden="0" customWidth="1"/>
    <x:col min="3" max="3" width="11" hidden="0" customWidth="1"/>
    <x:col min="4" max="4" width="11" hidden="0" customWidth="1"/>
    <x:col min="5" max="5" width="13" hidden="0" customWidth="1"/>
    <x:col min="6" max="6" width="11" hidden="0" customWidth="1"/>
    <x:col min="7" max="7" width="11" hidden="0" customWidth="1"/>
    <x:col min="8" max="8" width="13" hidden="0" customWidth="1"/>
    <x:col min="9" max="9" width="11" hidden="0" customWidth="1"/>
    <x:col min="10" max="10" width="14" hidden="0" customWidth="1"/>
    <x:col min="11" max="11" width="11" hidden="0" customWidth="1"/>
    <x:col min="12" max="12" width="24" hidden="0" customWidth="1"/>
    <x:col min="13" max="13" width="12" hidden="0" customWidth="1"/>
    <x:col min="14" max="14" width="12" hidden="0" customWidth="1"/>
    <x:col min="15" max="15" width="36" hidden="0" customWidth="1"/>
  </x:cols>
  <x:sheetData>
    <x:row r="1" ht="28" customHeight="1">
      <x:c r="A1" s="787" t="str">
        <x:v>全球精炼铜需求｜统一混合模型：高置信度物理驱动 + 低置信度宏观驱动</x:v>
      </x:c>
      <x:c r="B1" s="787"/>
      <x:c r="C1" s="787"/>
      <x:c r="D1" s="787"/>
      <x:c r="E1" s="787"/>
      <x:c r="F1" s="787"/>
      <x:c r="G1" s="787"/>
      <x:c r="H1" s="787"/>
      <x:c r="I1" s="787"/>
      <x:c r="J1" s="787"/>
      <x:c r="K1" s="787"/>
      <x:c r="L1" s="787"/>
      <x:c r="M1" s="787"/>
      <x:c r="N1" s="787"/>
      <x:c r="O1" s="787"/>
    </x:row>
    <x:row r="2" ht="32" customHeight="1">
      <x:c r="A2" s="790" t="str">
        <x:v>电网、交通、风光储直接由活动量/强度驱动；建筑、工业和消费/数字采用活动指数与弹性。2025–27按ICSG总量校准，2028–29平滑退出校准，2030后完全由驱动量生成。</x:v>
      </x:c>
      <x:c r="B2" s="790"/>
      <x:c r="C2" s="790"/>
      <x:c r="D2" s="790"/>
      <x:c r="E2" s="790"/>
      <x:c r="F2" s="790"/>
      <x:c r="G2" s="790"/>
      <x:c r="H2" s="790"/>
      <x:c r="I2" s="790"/>
      <x:c r="J2" s="790"/>
      <x:c r="K2" s="790"/>
      <x:c r="L2" s="790"/>
      <x:c r="M2" s="790"/>
      <x:c r="N2" s="790"/>
      <x:c r="O2" s="790"/>
    </x:row>
    <x:row r="4" ht="22" customHeight="1">
      <x:c r="A4" s="794" t="str">
        <x:v>物理/宏观驱动的未校准需求</x:v>
      </x:c>
      <x:c r="B4" s="794"/>
      <x:c r="C4" s="794"/>
      <x:c r="D4" s="794"/>
      <x:c r="E4" s="794"/>
      <x:c r="F4" s="794"/>
      <x:c r="G4" s="794"/>
      <x:c r="H4" s="794"/>
      <x:c r="I4" s="794"/>
      <x:c r="J4" s="794"/>
      <x:c r="K4" s="794"/>
      <x:c r="L4" s="794"/>
      <x:c r="M4" s="794"/>
      <x:c r="N4" s="794"/>
      <x:c r="O4" s="794"/>
    </x:row>
    <x:row r="5">
      <x:c r="A5" s="800" t="str">
        <x:v>用途</x:v>
      </x:c>
      <x:c r="B5" s="800" t="n">
        <x:v>2025</x:v>
      </x:c>
      <x:c r="C5" s="800" t="n">
        <x:v>2026</x:v>
      </x:c>
      <x:c r="D5" s="800" t="n">
        <x:v>2027</x:v>
      </x:c>
      <x:c r="E5" s="800" t="n">
        <x:v>2028</x:v>
      </x:c>
      <x:c r="F5" s="800" t="n">
        <x:v>2029</x:v>
      </x:c>
      <x:c r="G5" s="800" t="n">
        <x:v>2030</x:v>
      </x:c>
      <x:c r="H5" s="800" t="n">
        <x:v>2031</x:v>
      </x:c>
      <x:c r="I5" s="800" t="n">
        <x:v>2032</x:v>
      </x:c>
      <x:c r="J5" s="800" t="n">
        <x:v>2033</x:v>
      </x:c>
      <x:c r="K5" s="800" t="n">
        <x:v>2034</x:v>
      </x:c>
      <x:c r="L5" s="800" t="n">
        <x:v>2035</x:v>
      </x:c>
      <x:c r="M5" s="800" t="str">
        <x:v>2035占比</x:v>
      </x:c>
      <x:c r="N5" s="800" t="str">
        <x:v>2025-35 CAGR</x:v>
      </x:c>
      <x:c r="O5" s="800" t="str">
        <x:v>方法</x:v>
      </x:c>
    </x:row>
    <x:row r="6">
      <x:c r="A6" s="806" t="str">
        <x:v>电网与公共电力基础设施</x:v>
      </x:c>
      <x:c r="B6" s="877" t="n">
        <x:f>2.8*('需求驱动量'!F5*'需求驱动量'!G5/10000)+2.2*POWER('需求驱动量'!C5/'需求驱动量'!$C$5,1.5)</x:f>
        <x:v>5</x:v>
      </x:c>
      <x:c r="C6" s="877" t="n">
        <x:f>2.8*('需求驱动量'!F6*'需求驱动量'!G6/10000)+2.2*POWER('需求驱动量'!C6/'需求驱动量'!$C$5,1.5)</x:f>
        <x:v>5.18237924426079</x:v>
      </x:c>
      <x:c r="D6" s="877" t="n">
        <x:f>2.8*('需求驱动量'!F7*'需求驱动量'!G7/10000)+2.2*POWER('需求驱动量'!C7/'需求驱动量'!$C$5,1.5)</x:f>
        <x:v>5.390204421796383</x:v>
      </x:c>
      <x:c r="E6" s="877" t="n">
        <x:f>2.8*('需求驱动量'!F8*'需求驱动量'!G8/10000)+2.2*POWER('需求驱动量'!C8/'需求驱动量'!$C$5,1.5)</x:f>
        <x:v>5.595466911760019</x:v>
      </x:c>
      <x:c r="F6" s="877" t="n">
        <x:f>2.8*('需求驱动量'!F9*'需求驱动量'!G9/10000)+2.2*POWER('需求驱动量'!C9/'需求驱动量'!$C$5,1.5)</x:f>
        <x:v>5.763438364179764</x:v>
      </x:c>
      <x:c r="G6" s="877" t="n">
        <x:f>2.8*('需求驱动量'!F10*'需求驱动量'!G10/10000)+2.2*POWER('需求驱动量'!C10/'需求驱动量'!$C$5,1.5)</x:f>
        <x:v>5.903630686063124</x:v>
      </x:c>
      <x:c r="H6" s="877" t="n">
        <x:f>2.8*('需求驱动量'!F11*'需求驱动量'!G11/10000)+2.2*POWER('需求驱动量'!C11/'需求驱动量'!$C$5,1.5)</x:f>
        <x:v>6.043196028479587</x:v>
      </x:c>
      <x:c r="I6" s="877" t="n">
        <x:f>2.8*('需求驱动量'!F12*'需求驱动量'!G12/10000)+2.2*POWER('需求驱动量'!C12/'需求驱动量'!$C$5,1.5)</x:f>
        <x:v>6.179046774534382</x:v>
      </x:c>
      <x:c r="J6" s="877" t="n">
        <x:f>2.8*('需求驱动量'!F13*'需求驱动量'!G13/10000)+2.2*POWER('需求驱动量'!C13/'需求驱动量'!$C$5,1.5)</x:f>
        <x:v>6.28961552815589</x:v>
      </x:c>
      <x:c r="K6" s="877" t="n">
        <x:f>2.8*('需求驱动量'!F14*'需求驱动量'!G14/10000)+2.2*POWER('需求驱动量'!C14/'需求驱动量'!$C$5,1.5)</x:f>
        <x:v>6.375315103627277</x:v>
      </x:c>
      <x:c r="L6" s="877" t="n">
        <x:f>2.8*('需求驱动量'!F15*'需求驱动量'!G15/10000)+2.2*POWER('需求驱动量'!C15/'需求驱动量'!$C$5,1.5)</x:f>
        <x:v>6.465398515800025</x:v>
      </x:c>
      <x:c r="M6" s="878" t="n">
        <x:f>L6/L13</x:f>
        <x:v>0.1831103571280203</x:v>
      </x:c>
      <x:c r="N6" s="878" t="n">
        <x:f>POWER(L6/B6,1/10)-1</x:f>
        <x:v>0.026035835978773347</x:v>
      </x:c>
      <x:c r="O6" s="806" t="str">
        <x:v>中国工程×强度 + 非中国IEA路径弹性</x:v>
      </x:c>
    </x:row>
    <x:row r="7">
      <x:c r="A7" s="806" t="str">
        <x:v>交通工具与充电设施</x:v>
      </x:c>
      <x:c r="B7" s="877" t="n">
        <x:f>'需求驱动量'!F19+1.95*POWER(1.01,2025-2025)</x:f>
        <x:v>3.65</x:v>
      </x:c>
      <x:c r="C7" s="877" t="n">
        <x:f>'需求驱动量'!F20+1.95*POWER(1.01,2026-2025)</x:f>
        <x:v>3.9295</x:v>
      </x:c>
      <x:c r="D7" s="877" t="n">
        <x:f>'需求驱动量'!F21+1.95*POWER(1.01,2027-2025)</x:f>
        <x:v>4.209194999999999</x:v>
      </x:c>
      <x:c r="E7" s="877" t="n">
        <x:f>'需求驱动量'!F22+1.95*POWER(1.01,2028-2025)</x:f>
        <x:v>4.48908695</x:v>
      </x:c>
      <x:c r="F7" s="877" t="n">
        <x:f>'需求驱动量'!F23+1.95*POWER(1.01,2029-2025)</x:f>
        <x:v>4.769177819499999</x:v>
      </x:c>
      <x:c r="G7" s="877" t="n">
        <x:f>'需求驱动量'!F24+1.95*POWER(1.01,2030-2025)</x:f>
        <x:v>5.0494695976949995</x:v>
      </x:c>
      <x:c r="H7" s="877" t="n">
        <x:f>'需求驱动量'!F25+1.95*POWER(1.01,2031-2025)</x:f>
        <x:v>5.329964293671949</x:v>
      </x:c>
      <x:c r="I7" s="877" t="n">
        <x:f>'需求驱动量'!F26+1.95*POWER(1.01,2032-2025)</x:f>
        <x:v>5.610663936608669</x:v>
      </x:c>
      <x:c r="J7" s="877" t="n">
        <x:f>'需求驱动量'!F27+1.95*POWER(1.01,2033-2025)</x:f>
        <x:v>5.891570575974756</x:v>
      </x:c>
      <x:c r="K7" s="877" t="n">
        <x:f>'需求驱动量'!F28+1.95*POWER(1.01,2034-2025)</x:f>
        <x:v>6.172686281734505</x:v>
      </x:c>
      <x:c r="L7" s="877" t="n">
        <x:f>'需求驱动量'!F29+1.95*POWER(1.01,2035-2025)</x:f>
        <x:v>6.454013144551849</x:v>
      </x:c>
      <x:c r="M7" s="878" t="n">
        <x:f>L7/L13</x:f>
        <x:v>0.18278790532706882</x:v>
      </x:c>
      <x:c r="N7" s="878" t="n">
        <x:f>POWER(L7/B7,1/10)-1</x:f>
        <x:v>0.05865315980894681</x:v>
      </x:c>
      <x:c r="O7" s="806" t="str">
        <x:v>EV/充电外部参照 + 非EV交通1%增长</x:v>
      </x:c>
    </x:row>
    <x:row r="8">
      <x:c r="A8" s="806" t="str">
        <x:v>新能源发电与储能设备</x:v>
      </x:c>
      <x:c r="B8" s="877" t="n">
        <x:f>1.3*(0.65*POWER('需求驱动量'!B33/'需求驱动量'!$B$33,0.75)+0.35*POWER('需求驱动量'!E33/'需求驱动量'!$E$33,0.45))</x:f>
        <x:v>1.3</x:v>
      </x:c>
      <x:c r="C8" s="877" t="n">
        <x:f>1.3*(0.65*POWER('需求驱动量'!B34/'需求驱动量'!$B$33,0.75)+0.35*POWER('需求驱动量'!E34/'需求驱动量'!$E$33,0.45))</x:f>
        <x:v>1.4378790810256465</x:v>
      </x:c>
      <x:c r="D8" s="877" t="n">
        <x:f>1.3*(0.65*POWER('需求驱动量'!B35/'需求驱动量'!$B$33,0.75)+0.35*POWER('需求驱动量'!E35/'需求驱动量'!$E$33,0.45))</x:f>
        <x:v>1.5654191194436498</x:v>
      </x:c>
      <x:c r="E8" s="877" t="n">
        <x:f>1.3*(0.65*POWER('需求驱动量'!B36/'需求驱动量'!$B$33,0.75)+0.35*POWER('需求驱动量'!E36/'需求驱动量'!$E$33,0.45))</x:f>
        <x:v>1.69408521184407</x:v>
      </x:c>
      <x:c r="F8" s="877" t="n">
        <x:f>1.3*(0.65*POWER('需求驱动量'!B37/'需求驱动量'!$B$33,0.75)+0.35*POWER('需求驱动量'!E37/'需求驱动量'!$E$33,0.45))</x:f>
        <x:v>1.841255900332204</x:v>
      </x:c>
      <x:c r="G8" s="877" t="n">
        <x:f>1.3*(0.65*POWER('需求驱动量'!B38/'需求驱动量'!$B$33,0.75)+0.35*POWER('需求驱动量'!E38/'需求驱动量'!$E$33,0.45))</x:f>
        <x:v>1.9785661306818574</x:v>
      </x:c>
      <x:c r="H8" s="877" t="n">
        <x:f>1.3*(0.65*POWER('需求驱动量'!B39/'需求驱动量'!$B$33,0.75)+0.35*POWER('需求驱动量'!E39/'需求驱动量'!$E$33,0.45))</x:f>
        <x:v>2.075058283298889</x:v>
      </x:c>
      <x:c r="I8" s="877" t="n">
        <x:f>1.3*(0.65*POWER('需求驱动量'!B40/'需求驱动量'!$B$33,0.75)+0.35*POWER('需求驱动量'!E40/'需求驱动量'!$E$33,0.45))</x:f>
        <x:v>2.177154086694879</x:v>
      </x:c>
      <x:c r="J8" s="877" t="n">
        <x:f>1.3*(0.65*POWER('需求驱动量'!B41/'需求驱动量'!$B$33,0.75)+0.35*POWER('需求驱动量'!E41/'需求驱动量'!$E$33,0.45))</x:f>
        <x:v>2.276559277891062</x:v>
      </x:c>
      <x:c r="K8" s="877" t="n">
        <x:f>1.3*(0.65*POWER('需求驱动量'!B42/'需求驱动量'!$B$33,0.75)+0.35*POWER('需求驱动量'!E42/'需求驱动量'!$E$33,0.45))</x:f>
        <x:v>2.3737833243649455</x:v>
      </x:c>
      <x:c r="L8" s="877" t="n">
        <x:f>1.3*(0.65*POWER('需求驱动量'!B43/'需求驱动量'!$B$33,0.75)+0.35*POWER('需求驱动量'!E43/'需求驱动量'!$E$33,0.45))</x:f>
        <x:v>2.4691956603217387</x:v>
      </x:c>
      <x:c r="M8" s="878" t="n">
        <x:f>L8/L13</x:f>
        <x:v>0.06993154375179678</x:v>
      </x:c>
      <x:c r="N8" s="878" t="n">
        <x:f>POWER(L8/B8,1/10)-1</x:f>
        <x:v>0.06625533033643771</x:v>
      </x:c>
      <x:c r="O8" s="806" t="str">
        <x:v>新增可再生GW + 储能累计容量的非线性权重</x:v>
      </x:c>
    </x:row>
    <x:row r="9">
      <x:c r="A9" s="806" t="str">
        <x:v>建筑与建筑电气化</x:v>
      </x:c>
      <x:c r="B9" s="877" t="n">
        <x:f>2.5*POWER('需求驱动量'!B47/100,0.45)+4.3*POWER('需求驱动量'!D47/100,0.75)</x:f>
        <x:v>6.8</x:v>
      </x:c>
      <x:c r="C9" s="877" t="n">
        <x:f>2.5*POWER('需求驱动量'!B48/100,0.45)+4.3*POWER('需求驱动量'!D48/100,0.75)</x:f>
        <x:v>6.698887916843741</x:v>
      </x:c>
      <x:c r="D9" s="877" t="n">
        <x:f>2.5*POWER('需求驱动量'!B49/100,0.45)+4.3*POWER('需求驱动量'!D49/100,0.75)</x:f>
        <x:v>6.720083446619693</x:v>
      </x:c>
      <x:c r="E9" s="877" t="n">
        <x:f>2.5*POWER('需求驱动量'!B50/100,0.45)+4.3*POWER('需求驱动量'!D50/100,0.75)</x:f>
        <x:v>6.765239146845817</x:v>
      </x:c>
      <x:c r="F9" s="877" t="n">
        <x:f>2.5*POWER('需求驱动量'!B51/100,0.45)+4.3*POWER('需求驱动量'!D51/100,0.75)</x:f>
        <x:v>6.822490415811648</x:v>
      </x:c>
      <x:c r="G9" s="877" t="n">
        <x:f>2.5*POWER('需求驱动量'!B52/100,0.45)+4.3*POWER('需求驱动量'!D52/100,0.75)</x:f>
        <x:v>6.891842443234248</x:v>
      </x:c>
      <x:c r="H9" s="877" t="n">
        <x:f>2.5*POWER('需求驱动量'!B53/100,0.45)+4.3*POWER('需求驱动量'!D53/100,0.75)</x:f>
        <x:v>6.960878679396446</x:v>
      </x:c>
      <x:c r="I9" s="877" t="n">
        <x:f>2.5*POWER('需求驱动量'!B54/100,0.45)+4.3*POWER('需求驱动量'!D54/100,0.75)</x:f>
        <x:v>7.02960536744102</x:v>
      </x:c>
      <x:c r="J9" s="877" t="n">
        <x:f>2.5*POWER('需求驱动量'!B55/100,0.45)+4.3*POWER('需求驱动量'!D55/100,0.75)</x:f>
        <x:v>7.098028535008783</x:v>
      </x:c>
      <x:c r="K9" s="877" t="n">
        <x:f>2.5*POWER('需求驱动量'!B56/100,0.45)+4.3*POWER('需求驱动量'!D56/100,0.75)</x:f>
        <x:v>7.166154004832924</x:v>
      </x:c>
      <x:c r="L9" s="877" t="n">
        <x:f>2.5*POWER('需求驱动量'!B57/100,0.45)+4.3*POWER('需求驱动量'!D57/100,0.75)</x:f>
        <x:v>7.233987404658839</x:v>
      </x:c>
      <x:c r="M9" s="878" t="n">
        <x:f>L9/L13</x:f>
        <x:v>0.20487801546797196</x:v>
      </x:c>
      <x:c r="N9" s="878" t="n">
        <x:f>POWER(L9/B9,1/10)-1</x:f>
        <x:v>0.006205955661552354</x:v>
      </x:c>
      <x:c r="O9" s="806" t="str">
        <x:v>中国建筑活动 + 全球制造业弹性</x:v>
      </x:c>
    </x:row>
    <x:row r="10">
      <x:c r="A10" s="806" t="str">
        <x:v>工业机械与一般电气设备</x:v>
      </x:c>
      <x:c r="B10" s="877" t="n">
        <x:f>3.2*POWER('需求驱动量'!D47/100,0.8)</x:f>
        <x:v>3.2</x:v>
      </x:c>
      <x:c r="C10" s="877" t="n">
        <x:f>3.2*POWER('需求驱动量'!D48/100,0.8)</x:f>
        <x:v>3.2306833117882428</x:v>
      </x:c>
      <x:c r="D10" s="877" t="n">
        <x:f>3.2*POWER('需求驱动量'!D49/100,0.8)</x:f>
        <x:v>3.276572320038696</x:v>
      </x:c>
      <x:c r="E10" s="877" t="n">
        <x:f>3.2*POWER('需求驱动量'!D50/100,0.8)</x:f>
        <x:v>3.3223012105371845</x:v>
      </x:c>
      <x:c r="F10" s="877" t="n">
        <x:f>3.2*POWER('需求驱动量'!D51/100,0.8)</x:f>
        <x:v>3.3678732780851535</x:v>
      </x:c>
      <x:c r="G10" s="877" t="n">
        <x:f>3.2*POWER('需求驱动量'!D52/100,0.8)</x:f>
        <x:v>3.4132916952773855</x:v>
      </x:c>
      <x:c r="H10" s="877" t="n">
        <x:f>3.2*POWER('需求驱动量'!D53/100,0.8)</x:f>
        <x:v>3.45855951898602</x:v>
      </x:c>
      <x:c r="I10" s="877" t="n">
        <x:f>3.2*POWER('需求驱动量'!D54/100,0.8)</x:f>
        <x:v>3.503679696400397</x:v>
      </x:c>
      <x:c r="J10" s="877" t="n">
        <x:f>3.2*POWER('需求驱动量'!D55/100,0.8)</x:f>
        <x:v>3.548655070659768</x:v>
      </x:c>
      <x:c r="K10" s="877" t="n">
        <x:f>3.2*POWER('需求驱动量'!D56/100,0.8)</x:f>
        <x:v>3.5934883861123397</x:v>
      </x:c>
      <x:c r="L10" s="877" t="n">
        <x:f>3.2*POWER('需求驱动量'!D57/100,0.8)</x:f>
        <x:v>3.6381822932308476</x:v>
      </x:c>
      <x:c r="M10" s="878" t="n">
        <x:f>L10/L13</x:f>
        <x:v>0.10303910228925872</x:v>
      </x:c>
      <x:c r="N10" s="878" t="n">
        <x:f>POWER(L10/B10,1/10)-1</x:f>
        <x:v>0.012916038387457585</x:v>
      </x:c>
      <x:c r="O10" s="806" t="str">
        <x:v>全球制造业指数弹性</x:v>
      </x:c>
    </x:row>
    <x:row r="11">
      <x:c r="A11" s="806" t="str">
        <x:v>消费品、家电与数字基础设施</x:v>
      </x:c>
      <x:c r="B11" s="877" t="n">
        <x:f>5.3*POWER('需求驱动量'!D47/100,0.5)+0.5*POWER('需求驱动量'!F47/'需求驱动量'!$F$47,0.55)</x:f>
        <x:v>5.8</x:v>
      </x:c>
      <x:c r="C11" s="877" t="n">
        <x:f>5.3*POWER('需求驱动量'!D48/100,0.5)+0.5*POWER('需求驱动量'!F48/'需求驱动量'!$F$47,0.55)</x:f>
        <x:v>5.878146094273543</x:v>
      </x:c>
      <x:c r="D11" s="877" t="n">
        <x:f>5.3*POWER('需求驱动量'!D49/100,0.5)+0.5*POWER('需求驱动量'!F49/'需求驱动量'!$F$47,0.55)</x:f>
        <x:v>5.9687668476402616</x:v>
      </x:c>
      <x:c r="E11" s="877" t="n">
        <x:f>5.3*POWER('需求驱动量'!D50/100,0.5)+0.5*POWER('需求驱动量'!F50/'需求驱动量'!$F$47,0.55)</x:f>
        <x:v>6.06118018025866</x:v>
      </x:c>
      <x:c r="F11" s="877" t="n">
        <x:f>5.3*POWER('需求驱动量'!D51/100,0.5)+0.5*POWER('需求驱动量'!F51/'需求驱动量'!$F$47,0.55)</x:f>
        <x:v>6.152863162945987</x:v>
      </x:c>
      <x:c r="G11" s="877" t="n">
        <x:f>5.3*POWER('需求驱动量'!D52/100,0.5)+0.5*POWER('需求驱动量'!F52/'需求驱动量'!$F$47,0.55)</x:f>
        <x:v>6.2418144261970365</x:v>
      </x:c>
      <x:c r="H11" s="877" t="n">
        <x:f>5.3*POWER('需求驱动量'!D53/100,0.5)+0.5*POWER('需求驱动量'!F53/'需求驱动量'!$F$47,0.55)</x:f>
        <x:v>6.31223277998271</x:v>
      </x:c>
      <x:c r="I11" s="877" t="n">
        <x:f>5.3*POWER('需求驱动量'!D54/100,0.5)+0.5*POWER('需求驱动量'!F54/'需求驱动量'!$F$47,0.55)</x:f>
        <x:v>6.377645686463162</x:v>
      </x:c>
      <x:c r="J11" s="877" t="n">
        <x:f>5.3*POWER('需求驱动量'!D55/100,0.5)+0.5*POWER('需求驱动量'!F55/'需求驱动量'!$F$47,0.55)</x:f>
        <x:v>6.442272810887709</x:v>
      </x:c>
      <x:c r="K11" s="877" t="n">
        <x:f>5.3*POWER('需求驱动量'!D56/100,0.5)+0.5*POWER('需求驱动量'!F56/'需求驱动量'!$F$47,0.55)</x:f>
        <x:v>6.504233391418266</x:v>
      </x:c>
      <x:c r="L11" s="877" t="n">
        <x:f>5.3*POWER('需求驱动量'!D57/100,0.5)+0.5*POWER('需求驱动量'!F57/'需求驱动量'!$F$47,0.55)</x:f>
        <x:v>6.5655456691692295</x:v>
      </x:c>
      <x:c r="M11" s="878" t="n">
        <x:f>L11/L13</x:f>
        <x:v>0.1859466836087431</x:v>
      </x:c>
      <x:c r="N11" s="878" t="n">
        <x:f>POWER(L11/B11,1/10)-1</x:f>
        <x:v>0.012474941409596818</x:v>
      </x:c>
      <x:c r="O11" s="806" t="str">
        <x:v>传统消费/家电 + 数据中心用电</x:v>
      </x:c>
    </x:row>
    <x:row r="12">
      <x:c r="A12" s="806" t="str">
        <x:v>其他及统计残差</x:v>
      </x:c>
      <x:c r="B12" s="877" t="n">
        <x:f>2.4455*POWER(1.0015,2025-2025)</x:f>
        <x:v>2.4455</x:v>
      </x:c>
      <x:c r="C12" s="877" t="n">
        <x:f>2.4455*POWER(1.0015,2026-2025)</x:f>
        <x:v>2.44916825</x:v>
      </x:c>
      <x:c r="D12" s="877" t="n">
        <x:f>2.4455*POWER(1.0015,2027-2025)</x:f>
        <x:v>2.4528420023750006</x:v>
      </x:c>
      <x:c r="E12" s="877" t="n">
        <x:f>2.4455*POWER(1.0015,2028-2025)</x:f>
        <x:v>2.456521265378563</x:v>
      </x:c>
      <x:c r="F12" s="877" t="n">
        <x:f>2.4455*POWER(1.0015,2029-2025)</x:f>
        <x:v>2.4602060472766314</x:v>
      </x:c>
      <x:c r="G12" s="877" t="n">
        <x:f>2.4455*POWER(1.0015,2030-2025)</x:f>
        <x:v>2.4638963563475467</x:v>
      </x:c>
      <x:c r="H12" s="877" t="n">
        <x:f>2.4455*POWER(1.0015,2031-2025)</x:f>
        <x:v>2.467592200882068</x:v>
      </x:c>
      <x:c r="I12" s="877" t="n">
        <x:f>2.4455*POWER(1.0015,2032-2025)</x:f>
        <x:v>2.4712935891833916</x:v>
      </x:c>
      <x:c r="J12" s="877" t="n">
        <x:f>2.4455*POWER(1.0015,2033-2025)</x:f>
        <x:v>2.475000529567167</x:v>
      </x:c>
      <x:c r="K12" s="877" t="n">
        <x:f>2.4455*POWER(1.0015,2034-2025)</x:f>
        <x:v>2.478713030361518</x:v>
      </x:c>
      <x:c r="L12" s="877" t="n">
        <x:f>2.4455*POWER(1.0015,2035-2025)</x:f>
        <x:v>2.482431099907061</x:v>
      </x:c>
      <x:c r="M12" s="878" t="n">
        <x:f>L12/L13</x:f>
        <x:v>0.07030639242714017</x:v>
      </x:c>
      <x:c r="N12" s="878" t="n">
        <x:f>POWER(L12/B12,1/10)-1</x:f>
        <x:v>0.0015000000000000568</x:v>
      </x:c>
      <x:c r="O12" s="806" t="str">
        <x:v>低速统计残差</x:v>
      </x:c>
    </x:row>
    <x:row r="13">
      <x:c r="A13" s="875" t="str">
        <x:v>合计</x:v>
      </x:c>
      <x:c r="B13" s="876" t="n">
        <x:f>SUM(B6:B12)</x:f>
        <x:v>28.1955</x:v>
      </x:c>
      <x:c r="C13" s="876" t="n">
        <x:f>SUM(C6:C12)</x:f>
        <x:v>28.806643898191965</x:v>
      </x:c>
      <x:c r="D13" s="876" t="n">
        <x:f>SUM(D6:D12)</x:f>
        <x:v>29.583083157913684</x:v>
      </x:c>
      <x:c r="E13" s="876" t="n">
        <x:f>SUM(E6:E12)</x:f>
        <x:v>30.38388087662431</x:v>
      </x:c>
      <x:c r="F13" s="876" t="n">
        <x:f>SUM(F6:F12)</x:f>
        <x:v>31.177304988131386</x:v>
      </x:c>
      <x:c r="G13" s="876" t="n">
        <x:f>SUM(G6:G12)</x:f>
        <x:v>31.9425113354962</x:v>
      </x:c>
      <x:c r="H13" s="876" t="n">
        <x:f>SUM(H6:H12)</x:f>
        <x:v>32.647481784697675</x:v>
      </x:c>
      <x:c r="I13" s="876" t="n">
        <x:f>SUM(I6:I12)</x:f>
        <x:v>33.3490891373259</x:v>
      </x:c>
      <x:c r="J13" s="876" t="n">
        <x:f>SUM(J6:J12)</x:f>
        <x:v>34.02170232814514</x:v>
      </x:c>
      <x:c r="K13" s="876" t="n">
        <x:f>SUM(K6:K12)</x:f>
        <x:v>34.664373522451776</x:v>
      </x:c>
      <x:c r="L13" s="876" t="n">
        <x:f>SUM(L6:L12)</x:f>
        <x:v>35.308753787639596</x:v>
      </x:c>
      <x:c r="M13" s="876" t="n">
        <x:f>SUM(M6:M12)</x:f>
        <x:v>0.9999999999999999</x:v>
      </x:c>
      <x:c r="N13" s="876"/>
      <x:c r="O13" s="875" t="str">
        <x:v>未校准总量</x:v>
      </x:c>
    </x:row>
    <x:row r="16" ht="22" customHeight="1">
      <x:c r="A16" s="794" t="str">
        <x:v>校准后的Base需求（主模型输入）</x:v>
      </x:c>
      <x:c r="B16" s="794"/>
      <x:c r="C16" s="794"/>
      <x:c r="D16" s="794"/>
      <x:c r="E16" s="794"/>
      <x:c r="F16" s="794"/>
      <x:c r="G16" s="794"/>
      <x:c r="H16" s="794"/>
      <x:c r="I16" s="794"/>
      <x:c r="J16" s="794"/>
      <x:c r="K16" s="794"/>
      <x:c r="L16" s="794"/>
      <x:c r="M16" s="794"/>
      <x:c r="N16" s="794"/>
      <x:c r="O16" s="794"/>
    </x:row>
    <x:row r="17">
      <x:c r="A17" s="800" t="str">
        <x:v>用途</x:v>
      </x:c>
      <x:c r="B17" s="800" t="n">
        <x:v>2025</x:v>
      </x:c>
      <x:c r="C17" s="800" t="n">
        <x:v>2026</x:v>
      </x:c>
      <x:c r="D17" s="800" t="n">
        <x:v>2027</x:v>
      </x:c>
      <x:c r="E17" s="800" t="n">
        <x:v>2028</x:v>
      </x:c>
      <x:c r="F17" s="800" t="n">
        <x:v>2029</x:v>
      </x:c>
      <x:c r="G17" s="800" t="n">
        <x:v>2030</x:v>
      </x:c>
      <x:c r="H17" s="800" t="n">
        <x:v>2031</x:v>
      </x:c>
      <x:c r="I17" s="800" t="n">
        <x:v>2032</x:v>
      </x:c>
      <x:c r="J17" s="800" t="n">
        <x:v>2033</x:v>
      </x:c>
      <x:c r="K17" s="800" t="n">
        <x:v>2034</x:v>
      </x:c>
      <x:c r="L17" s="800" t="n">
        <x:v>2035</x:v>
      </x:c>
      <x:c r="M17" s="800" t="str">
        <x:v>2035占比</x:v>
      </x:c>
      <x:c r="N17" s="800" t="str">
        <x:v>2025-35 CAGR</x:v>
      </x:c>
      <x:c r="O17" s="800" t="str">
        <x:v>状态</x:v>
      </x:c>
    </x:row>
    <x:row r="18">
      <x:c r="A18" s="806" t="str">
        <x:v>电网与公共电力基础设施</x:v>
      </x:c>
      <x:c r="B18" s="877" t="n">
        <x:f>B6*B$26</x:f>
        <x:v>5.000797999680801</x:v>
      </x:c>
      <x:c r="C18" s="877" t="n">
        <x:f>C6*C$26</x:f>
        <x:v>5.156717290028181</x:v>
      </x:c>
      <x:c r="D18" s="877" t="n">
        <x:f>D6*D$26</x:f>
        <x:v>5.326963914965813</x:v>
      </x:c>
      <x:c r="E18" s="877" t="n">
        <x:f>E6*E$26</x:f>
        <x:v>5.551701080786771</x:v>
      </x:c>
      <x:c r="F18" s="877" t="n">
        <x:f>F6*F$26</x:f>
        <x:v>5.740898541029234</x:v>
      </x:c>
      <x:c r="G18" s="877" t="n">
        <x:f>G6*G$26</x:f>
        <x:v>5.903630686063124</x:v>
      </x:c>
      <x:c r="H18" s="877" t="n">
        <x:f>H6*H$26</x:f>
        <x:v>6.043196028479587</x:v>
      </x:c>
      <x:c r="I18" s="877" t="n">
        <x:f>I6*I$26</x:f>
        <x:v>6.179046774534382</x:v>
      </x:c>
      <x:c r="J18" s="877" t="n">
        <x:f>J6*J$26</x:f>
        <x:v>6.28961552815589</x:v>
      </x:c>
      <x:c r="K18" s="877" t="n">
        <x:f>K6*K$26</x:f>
        <x:v>6.375315103627277</x:v>
      </x:c>
      <x:c r="L18" s="877" t="n">
        <x:f>L6*L$26</x:f>
        <x:v>6.465398515800025</x:v>
      </x:c>
      <x:c r="M18" s="878" t="n">
        <x:f>L18/L25</x:f>
        <x:v>0.1831103571280203</x:v>
      </x:c>
      <x:c r="N18" s="878" t="n">
        <x:f>POWER(L18/B18,1/10)-1</x:f>
        <x:v>0.026019461890663953</x:v>
      </x:c>
      <x:c r="O18" s="806" t="str">
        <x:v>主模型</x:v>
      </x:c>
    </x:row>
    <x:row r="19">
      <x:c r="A19" s="806" t="str">
        <x:v>交通工具与充电设施</x:v>
      </x:c>
      <x:c r="B19" s="877" t="n">
        <x:f>B7*B$26</x:f>
        <x:v>3.6505825397669844</x:v>
      </x:c>
      <x:c r="C19" s="877" t="n">
        <x:f>C7*C$26</x:f>
        <x:v>3.9100420166290006</x:v>
      </x:c>
      <x:c r="D19" s="877" t="n">
        <x:f>D7*D$26</x:f>
        <x:v>4.159810671629761</x:v>
      </x:c>
      <x:c r="E19" s="877" t="n">
        <x:f>E7*E$26</x:f>
        <x:v>4.453974845187979</x:v>
      </x:c>
      <x:c r="F19" s="877" t="n">
        <x:f>F7*F$26</x:f>
        <x:v>4.750526379537865</x:v>
      </x:c>
      <x:c r="G19" s="877" t="n">
        <x:f>G7*G$26</x:f>
        <x:v>5.0494695976949995</x:v>
      </x:c>
      <x:c r="H19" s="877" t="n">
        <x:f>H7*H$26</x:f>
        <x:v>5.329964293671949</x:v>
      </x:c>
      <x:c r="I19" s="877" t="n">
        <x:f>I7*I$26</x:f>
        <x:v>5.610663936608669</x:v>
      </x:c>
      <x:c r="J19" s="877" t="n">
        <x:f>J7*J$26</x:f>
        <x:v>5.891570575974756</x:v>
      </x:c>
      <x:c r="K19" s="877" t="n">
        <x:f>K7*K$26</x:f>
        <x:v>6.172686281734505</x:v>
      </x:c>
      <x:c r="L19" s="877" t="n">
        <x:f>L7*L$26</x:f>
        <x:v>6.454013144551849</x:v>
      </x:c>
      <x:c r="M19" s="878" t="n">
        <x:f>L19/L25</x:f>
        <x:v>0.18278790532706882</x:v>
      </x:c>
      <x:c r="N19" s="878" t="n">
        <x:f>POWER(L19/B19,1/10)-1</x:f>
        <x:v>0.058636265194247805</x:v>
      </x:c>
      <x:c r="O19" s="806" t="str">
        <x:v>主模型</x:v>
      </x:c>
    </x:row>
    <x:row r="20">
      <x:c r="A20" s="806" t="str">
        <x:v>新能源发电与储能设备</x:v>
      </x:c>
      <x:c r="B20" s="877" t="n">
        <x:f>B8*B$26</x:f>
        <x:v>1.3002074799170082</x:v>
      </x:c>
      <x:c r="C20" s="877" t="n">
        <x:f>C8*C$26</x:f>
        <x:v>1.4307590333737557</x:v>
      </x:c>
      <x:c r="D20" s="877" t="n">
        <x:f>D8*D$26</x:f>
        <x:v>1.5470528589516424</x:v>
      </x:c>
      <x:c r="E20" s="877" t="n">
        <x:f>E8*E$26</x:f>
        <x:v>1.680834655955692</x:v>
      </x:c>
      <x:c r="F20" s="877" t="n">
        <x:f>F8*F$26</x:f>
        <x:v>1.8340550629594485</x:v>
      </x:c>
      <x:c r="G20" s="877" t="n">
        <x:f>G8*G$26</x:f>
        <x:v>1.9785661306818574</x:v>
      </x:c>
      <x:c r="H20" s="877" t="n">
        <x:f>H8*H$26</x:f>
        <x:v>2.075058283298889</x:v>
      </x:c>
      <x:c r="I20" s="877" t="n">
        <x:f>I8*I$26</x:f>
        <x:v>2.177154086694879</x:v>
      </x:c>
      <x:c r="J20" s="877" t="n">
        <x:f>J8*J$26</x:f>
        <x:v>2.276559277891062</x:v>
      </x:c>
      <x:c r="K20" s="877" t="n">
        <x:f>K8*K$26</x:f>
        <x:v>2.3737833243649455</x:v>
      </x:c>
      <x:c r="L20" s="877" t="n">
        <x:f>L8*L$26</x:f>
        <x:v>2.4691956603217387</x:v>
      </x:c>
      <x:c r="M20" s="878" t="n">
        <x:f>L20/L25</x:f>
        <x:v>0.06993154375179678</x:v>
      </x:c>
      <x:c r="N20" s="878" t="n">
        <x:f>POWER(L20/B20,1/10)-1</x:f>
        <x:v>0.06623831440179484</x:v>
      </x:c>
      <x:c r="O20" s="806" t="str">
        <x:v>主模型</x:v>
      </x:c>
    </x:row>
    <x:row r="21">
      <x:c r="A21" s="806" t="str">
        <x:v>建筑与建筑电气化</x:v>
      </x:c>
      <x:c r="B21" s="877" t="n">
        <x:f>B9*B$26</x:f>
        <x:v>6.801085279565888</x:v>
      </x:c>
      <x:c r="C21" s="877" t="n">
        <x:f>C9*C$26</x:f>
        <x:v>6.665716559243504</x:v>
      </x:c>
      <x:c r="D21" s="877" t="n">
        <x:f>D9*D$26</x:f>
        <x:v>6.6412401505492396</x:v>
      </x:c>
      <x:c r="E21" s="877" t="n">
        <x:f>E9*E$26</x:f>
        <x:v>6.712323757001911</x:v>
      </x:c>
      <x:c r="F21" s="877" t="n">
        <x:f>F9*F$26</x:f>
        <x:v>6.795808820954258</x:v>
      </x:c>
      <x:c r="G21" s="877" t="n">
        <x:f>G9*G$26</x:f>
        <x:v>6.891842443234248</x:v>
      </x:c>
      <x:c r="H21" s="877" t="n">
        <x:f>H9*H$26</x:f>
        <x:v>6.960878679396446</x:v>
      </x:c>
      <x:c r="I21" s="877" t="n">
        <x:f>I9*I$26</x:f>
        <x:v>7.02960536744102</x:v>
      </x:c>
      <x:c r="J21" s="877" t="n">
        <x:f>J9*J$26</x:f>
        <x:v>7.098028535008783</x:v>
      </x:c>
      <x:c r="K21" s="877" t="n">
        <x:f>K9*K$26</x:f>
        <x:v>7.166154004832924</x:v>
      </x:c>
      <x:c r="L21" s="877" t="n">
        <x:f>L9*L$26</x:f>
        <x:v>7.233987404658839</x:v>
      </x:c>
      <x:c r="M21" s="878" t="n">
        <x:f>L21/L25</x:f>
        <x:v>0.20487801546797196</x:v>
      </x:c>
      <x:c r="N21" s="878" t="n">
        <x:f>POWER(L21/B21,1/10)-1</x:f>
        <x:v>0.0061898980304280204</x:v>
      </x:c>
      <x:c r="O21" s="806" t="str">
        <x:v>主模型</x:v>
      </x:c>
    </x:row>
    <x:row r="22">
      <x:c r="A22" s="806" t="str">
        <x:v>工业机械与一般电气设备</x:v>
      </x:c>
      <x:c r="B22" s="877" t="n">
        <x:f>B10*B$26</x:f>
        <x:v>3.2005107197957123</x:v>
      </x:c>
      <x:c r="C22" s="877" t="n">
        <x:f>C10*C$26</x:f>
        <x:v>3.214685708490688</x:v>
      </x:c>
      <x:c r="D22" s="877" t="n">
        <x:f>D10*D$26</x:f>
        <x:v>3.238129975746824</x:v>
      </x:c>
      <x:c r="E22" s="877" t="n">
        <x:f>E10*E$26</x:f>
        <x:v>3.2963153052471377</x:v>
      </x:c>
      <x:c r="F22" s="877" t="n">
        <x:f>F10*F$26</x:f>
        <x:v>3.3547021008668407</x:v>
      </x:c>
      <x:c r="G22" s="877" t="n">
        <x:f>G10*G$26</x:f>
        <x:v>3.4132916952773855</x:v>
      </x:c>
      <x:c r="H22" s="877" t="n">
        <x:f>H10*H$26</x:f>
        <x:v>3.45855951898602</x:v>
      </x:c>
      <x:c r="I22" s="877" t="n">
        <x:f>I10*I$26</x:f>
        <x:v>3.503679696400397</x:v>
      </x:c>
      <x:c r="J22" s="877" t="n">
        <x:f>J10*J$26</x:f>
        <x:v>3.548655070659768</x:v>
      </x:c>
      <x:c r="K22" s="877" t="n">
        <x:f>K10*K$26</x:f>
        <x:v>3.5934883861123397</x:v>
      </x:c>
      <x:c r="L22" s="877" t="n">
        <x:f>L10*L$26</x:f>
        <x:v>3.6381822932308476</x:v>
      </x:c>
      <x:c r="M22" s="878" t="n">
        <x:f>L22/L25</x:f>
        <x:v>0.10303910228925872</x:v>
      </x:c>
      <x:c r="N22" s="878" t="n">
        <x:f>POWER(L22/B22,1/10)-1</x:f>
        <x:v>0.012899873672855389</x:v>
      </x:c>
      <x:c r="O22" s="806" t="str">
        <x:v>主模型</x:v>
      </x:c>
    </x:row>
    <x:row r="23">
      <x:c r="A23" s="806" t="str">
        <x:v>消费品、家电与数字基础设施</x:v>
      </x:c>
      <x:c r="B23" s="877" t="n">
        <x:f>B11*B$26</x:f>
        <x:v>5.800925679629729</x:v>
      </x:c>
      <x:c r="C23" s="877" t="n">
        <x:f>C11*C$26</x:f>
        <x:v>5.849038862067236</x:v>
      </x:c>
      <x:c r="D23" s="877" t="n">
        <x:f>D11*D$26</x:f>
        <x:v>5.898738364291484</x:v>
      </x:c>
      <x:c r="E23" s="877" t="n">
        <x:f>E11*E$26</x:f>
        <x:v>6.013771699170142</x:v>
      </x:c>
      <x:c r="F23" s="877" t="n">
        <x:f>F11*F$26</x:f>
        <x:v>6.128800365914246</x:v>
      </x:c>
      <x:c r="G23" s="877" t="n">
        <x:f>G11*G$26</x:f>
        <x:v>6.2418144261970365</x:v>
      </x:c>
      <x:c r="H23" s="877" t="n">
        <x:f>H11*H$26</x:f>
        <x:v>6.31223277998271</x:v>
      </x:c>
      <x:c r="I23" s="877" t="n">
        <x:f>I11*I$26</x:f>
        <x:v>6.377645686463162</x:v>
      </x:c>
      <x:c r="J23" s="877" t="n">
        <x:f>J11*J$26</x:f>
        <x:v>6.442272810887709</x:v>
      </x:c>
      <x:c r="K23" s="877" t="n">
        <x:f>K11*K$26</x:f>
        <x:v>6.504233391418266</x:v>
      </x:c>
      <x:c r="L23" s="877" t="n">
        <x:f>L11*L$26</x:f>
        <x:v>6.5655456691692295</x:v>
      </x:c>
      <x:c r="M23" s="878" t="n">
        <x:f>L23/L25</x:f>
        <x:v>0.1859466836087431</x:v>
      </x:c>
      <x:c r="N23" s="878" t="n">
        <x:f>POWER(L23/B23,1/10)-1</x:f>
        <x:v>0.012458783734281775</x:v>
      </x:c>
      <x:c r="O23" s="806" t="str">
        <x:v>主模型</x:v>
      </x:c>
    </x:row>
    <x:row r="24">
      <x:c r="A24" s="806" t="str">
        <x:v>其他及统计残差</x:v>
      </x:c>
      <x:c r="B24" s="877" t="n">
        <x:f>B12*B$26</x:f>
        <x:v>2.4458903016438795</x:v>
      </x:c>
      <x:c r="C24" s="877" t="n">
        <x:f>C12*C$26</x:f>
        <x:v>2.4370405301676348</x:v>
      </x:c>
      <x:c r="D24" s="877" t="n">
        <x:f>D12*D$26</x:f>
        <x:v>2.424064063865238</x:v>
      </x:c>
      <x:c r="E24" s="877" t="n">
        <x:f>E12*E$26</x:f>
        <x:v>2.4373071951002117</x:v>
      </x:c>
      <x:c r="F24" s="877" t="n">
        <x:f>F12*F$26</x:f>
        <x:v>2.450584601584747</x:v>
      </x:c>
      <x:c r="G24" s="877" t="n">
        <x:f>G12*G$26</x:f>
        <x:v>2.4638963563475467</x:v>
      </x:c>
      <x:c r="H24" s="877" t="n">
        <x:f>H12*H$26</x:f>
        <x:v>2.467592200882068</x:v>
      </x:c>
      <x:c r="I24" s="877" t="n">
        <x:f>I12*I$26</x:f>
        <x:v>2.4712935891833916</x:v>
      </x:c>
      <x:c r="J24" s="877" t="n">
        <x:f>J12*J$26</x:f>
        <x:v>2.475000529567167</x:v>
      </x:c>
      <x:c r="K24" s="877" t="n">
        <x:f>K12*K$26</x:f>
        <x:v>2.478713030361518</x:v>
      </x:c>
      <x:c r="L24" s="877" t="n">
        <x:f>L12*L$26</x:f>
        <x:v>2.482431099907061</x:v>
      </x:c>
      <x:c r="M24" s="878" t="n">
        <x:f>L24/L25</x:f>
        <x:v>0.07030639242714017</x:v>
      </x:c>
      <x:c r="N24" s="878" t="n">
        <x:f>POWER(L24/B24,1/10)-1</x:f>
        <x:v>0.0014840174693060426</x:v>
      </x:c>
      <x:c r="O24" s="806" t="str">
        <x:v>主模型</x:v>
      </x:c>
    </x:row>
    <x:row r="25">
      <x:c r="A25" s="875" t="str">
        <x:v>合计</x:v>
      </x:c>
      <x:c r="B25" s="876" t="n">
        <x:f>SUM(B18:B24)</x:f>
        <x:v>28.2</x:v>
      </x:c>
      <x:c r="C25" s="876" t="n">
        <x:f>SUM(C18:C24)</x:f>
        <x:v>28.663999999999998</x:v>
      </x:c>
      <x:c r="D25" s="876" t="n">
        <x:f>SUM(D18:D24)</x:f>
        <x:v>29.235999999999997</x:v>
      </x:c>
      <x:c r="E25" s="876" t="n">
        <x:f>SUM(E18:E24)</x:f>
        <x:v>30.146228538449844</x:v>
      </x:c>
      <x:c r="F25" s="876" t="n">
        <x:f>SUM(F18:F24)</x:f>
        <x:v>31.05537587284664</x:v>
      </x:c>
      <x:c r="G25" s="876" t="n">
        <x:f>SUM(G18:G24)</x:f>
        <x:v>31.9425113354962</x:v>
      </x:c>
      <x:c r="H25" s="876" t="n">
        <x:f>SUM(H18:H24)</x:f>
        <x:v>32.647481784697675</x:v>
      </x:c>
      <x:c r="I25" s="876" t="n">
        <x:f>SUM(I18:I24)</x:f>
        <x:v>33.3490891373259</x:v>
      </x:c>
      <x:c r="J25" s="876" t="n">
        <x:f>SUM(J18:J24)</x:f>
        <x:v>34.02170232814514</x:v>
      </x:c>
      <x:c r="K25" s="876" t="n">
        <x:f>SUM(K18:K24)</x:f>
        <x:v>34.664373522451776</x:v>
      </x:c>
      <x:c r="L25" s="876" t="n">
        <x:f>SUM(L18:L24)</x:f>
        <x:v>35.308753787639596</x:v>
      </x:c>
      <x:c r="M25" s="876" t="n">
        <x:f>SUM(M18:M24)</x:f>
        <x:v>0.9999999999999999</x:v>
      </x:c>
      <x:c r="N25" s="876"/>
      <x:c r="O25" s="875" t="str">
        <x:v>主模型Base需求</x:v>
      </x:c>
    </x:row>
    <x:row r="26">
      <x:c r="A26" s="806" t="str">
        <x:v>近端校准系数</x:v>
      </x:c>
      <x:c r="B26" s="882" t="n">
        <x:f>'主模型假设'!B10/B13</x:f>
        <x:v>1.00015959993616</x:v>
      </x:c>
      <x:c r="C26" s="882" t="n">
        <x:f>'主模型假设'!C10/C13</x:f>
        <x:v>0.9950482291968445</x:v>
      </x:c>
      <x:c r="D26" s="882" t="n">
        <x:f>'主模型假设'!D10/D13</x:f>
        <x:v>0.9882675123461283</x:v>
      </x:c>
      <x:c r="E26" s="882" t="n">
        <x:f>$D$26+(1-$D$26)/3</x:f>
        <x:v>0.9921783415640856</x:v>
      </x:c>
      <x:c r="F26" s="882" t="n">
        <x:f>$D$26+2*(1-$D$26)/3</x:f>
        <x:v>0.9960891707820427</x:v>
      </x:c>
      <x:c r="G26" s="882" t="n">
        <x:v>1</x:v>
      </x:c>
      <x:c r="H26" s="882" t="n">
        <x:v>1</x:v>
      </x:c>
      <x:c r="I26" s="882" t="n">
        <x:v>1</x:v>
      </x:c>
      <x:c r="J26" s="882" t="n">
        <x:v>1</x:v>
      </x:c>
      <x:c r="K26" s="882" t="n">
        <x:v>1</x:v>
      </x:c>
      <x:c r="L26" s="882" t="n">
        <x:v>1</x:v>
      </x:c>
      <x:c r="M26" s="806" t="str"/>
      <x:c r="N26" s="806" t="str"/>
      <x:c r="O26" s="806" t="str">
        <x:v>2028–29退出校准；2030+ = 1.0</x:v>
      </x:c>
    </x:row>
    <x:row r="29" ht="22" customHeight="1">
      <x:c r="A29" s="794" t="str">
        <x:v>Bear / Base / Bull统一需求情景（下游主模型直接引用）</x:v>
      </x:c>
      <x:c r="B29" s="794"/>
      <x:c r="C29" s="794"/>
      <x:c r="D29" s="794"/>
      <x:c r="E29" s="794"/>
      <x:c r="F29" s="794"/>
      <x:c r="G29" s="794"/>
      <x:c r="H29" s="794"/>
      <x:c r="I29" s="794"/>
      <x:c r="J29" s="794"/>
      <x:c r="K29" s="794"/>
      <x:c r="L29" s="794"/>
    </x:row>
    <x:row r="30">
      <x:c r="A30" s="800" t="str">
        <x:v>情景</x:v>
      </x:c>
      <x:c r="B30" s="800" t="str">
        <x:v>年份</x:v>
      </x:c>
      <x:c r="C30" s="800" t="str">
        <x:v>电网</x:v>
      </x:c>
      <x:c r="D30" s="800" t="str">
        <x:v>交通</x:v>
      </x:c>
      <x:c r="E30" s="800" t="str">
        <x:v>新能源/储能</x:v>
      </x:c>
      <x:c r="F30" s="800" t="str">
        <x:v>建筑</x:v>
      </x:c>
      <x:c r="G30" s="800" t="str">
        <x:v>工业</x:v>
      </x:c>
      <x:c r="H30" s="800" t="str">
        <x:v>消费/数字</x:v>
      </x:c>
      <x:c r="I30" s="800" t="str">
        <x:v>其他</x:v>
      </x:c>
      <x:c r="J30" s="800" t="str">
        <x:v>总需求 (Mt)</x:v>
      </x:c>
      <x:c r="K30" s="800" t="str">
        <x:v>情景爬坡</x:v>
      </x:c>
      <x:c r="L30" s="800" t="str">
        <x:v>说明</x:v>
      </x:c>
    </x:row>
    <x:row r="31">
      <x:c r="A31" s="883" t="str">
        <x:v>Bear</x:v>
      </x:c>
      <x:c r="B31" s="883" t="n">
        <x:v>2025</x:v>
      </x:c>
      <x:c r="C31" s="884" t="n">
        <x:f>'需求_统一'!B18*(1+'主模型假设'!$J$21*$K31)</x:f>
        <x:v>5.000797999680801</x:v>
      </x:c>
      <x:c r="D31" s="884" t="n">
        <x:f>'需求_统一'!B19*(1+'主模型假设'!$J$22*$K31)</x:f>
        <x:v>3.6505825397669844</x:v>
      </x:c>
      <x:c r="E31" s="884" t="n">
        <x:f>'需求_统一'!B20*(1+'主模型假设'!$J$23*$K31)</x:f>
        <x:v>1.3002074799170082</x:v>
      </x:c>
      <x:c r="F31" s="884" t="n">
        <x:f>'需求_统一'!B21*(1+'主模型假设'!$J$24*$K31)</x:f>
        <x:v>6.801085279565888</x:v>
      </x:c>
      <x:c r="G31" s="884" t="n">
        <x:f>'需求_统一'!B22*(1+'主模型假设'!$J$25*$K31)</x:f>
        <x:v>3.2005107197957123</x:v>
      </x:c>
      <x:c r="H31" s="884" t="n">
        <x:f>'需求_统一'!B23*(1+'主模型假设'!$J$26*$K31)</x:f>
        <x:v>5.800925679629729</x:v>
      </x:c>
      <x:c r="I31" s="884" t="n">
        <x:f>'需求_统一'!B24*(1+'主模型假设'!$J$27*$K31)</x:f>
        <x:v>2.4458903016438795</x:v>
      </x:c>
      <x:c r="J31" s="884" t="n">
        <x:f>SUM(C31:I31)</x:f>
        <x:v>28.2</x:v>
      </x:c>
      <x:c r="K31" s="885" t="n">
        <x:v>0</x:v>
      </x:c>
      <x:c r="L31" s="883" t="str">
        <x:v>低需求</x:v>
      </x:c>
    </x:row>
    <x:row r="32">
      <x:c r="A32" s="883" t="str">
        <x:v>Bear</x:v>
      </x:c>
      <x:c r="B32" s="883" t="n">
        <x:v>2026</x:v>
      </x:c>
      <x:c r="C32" s="884" t="n">
        <x:f>'需求_统一'!C18*(1+'主模型假设'!$J$21*$K32)</x:f>
        <x:v>5.13093370357804</x:v>
      </x:c>
      <x:c r="D32" s="884" t="n">
        <x:f>'需求_统一'!C19*(1+'主模型假设'!$J$22*$K32)</x:f>
        <x:v>3.8709415964627105</x:v>
      </x:c>
      <x:c r="E32" s="884" t="n">
        <x:f>'需求_统一'!C20*(1+'主模型假设'!$J$23*$K32)</x:f>
        <x:v>1.4135899249732706</x:v>
      </x:c>
      <x:c r="F32" s="884" t="n">
        <x:f>'需求_统一'!C21*(1+'主模型假设'!$J$24*$K32)</x:f>
        <x:v>6.645719409565773</x:v>
      </x:c>
      <x:c r="G32" s="884" t="n">
        <x:f>'需求_统一'!C22*(1+'主模型假设'!$J$25*$K32)</x:f>
        <x:v>3.205041651365216</x:v>
      </x:c>
      <x:c r="H32" s="884" t="n">
        <x:f>'需求_统一'!C23*(1+'主模型假设'!$J$26*$K32)</x:f>
        <x:v>5.831491745481035</x:v>
      </x:c>
      <x:c r="I32" s="884" t="n">
        <x:f>'需求_统一'!C24*(1+'主模型假设'!$J$27*$K32)</x:f>
        <x:v>2.434603489637467</x:v>
      </x:c>
      <x:c r="J32" s="884" t="n">
        <x:f>SUM(C32:I32)</x:f>
        <x:v>28.532321521063515</x:v>
      </x:c>
      <x:c r="K32" s="885" t="n">
        <x:v>0.1</x:v>
      </x:c>
      <x:c r="L32" s="883" t="str">
        <x:v>低需求</x:v>
      </x:c>
    </x:row>
    <x:row r="33">
      <x:c r="A33" s="883" t="str">
        <x:v>Bear</x:v>
      </x:c>
      <x:c r="B33" s="883" t="n">
        <x:v>2027</x:v>
      </x:c>
      <x:c r="C33" s="884" t="n">
        <x:f>'需求_统一'!D18*(1+'主模型假设'!$J$21*$K33)</x:f>
        <x:v>5.273694275816155</x:v>
      </x:c>
      <x:c r="D33" s="884" t="n">
        <x:f>'需求_统一'!D19*(1+'主模型假设'!$J$22*$K33)</x:f>
        <x:v>4.076614458197166</x:v>
      </x:c>
      <x:c r="E33" s="884" t="n">
        <x:f>'需求_统一'!D20*(1+'主模型假设'!$J$23*$K33)</x:f>
        <x:v>1.509923590336803</x:v>
      </x:c>
      <x:c r="F33" s="884" t="n">
        <x:f>'需求_统一'!D21*(1+'主模型假设'!$J$24*$K33)</x:f>
        <x:v>6.601392709645944</x:v>
      </x:c>
      <x:c r="G33" s="884" t="n">
        <x:f>'需求_统一'!D22*(1+'主模型假设'!$J$25*$K33)</x:f>
        <x:v>3.218701195892343</x:v>
      </x:c>
      <x:c r="H33" s="884" t="n">
        <x:f>'需求_统一'!D23*(1+'主模型假设'!$J$26*$K33)</x:f>
        <x:v>5.863345934105735</x:v>
      </x:c>
      <x:c r="I33" s="884" t="n">
        <x:f>'需求_统一'!D24*(1+'主模型假设'!$J$27*$K33)</x:f>
        <x:v>2.4192159357375074</x:v>
      </x:c>
      <x:c r="J33" s="884" t="n">
        <x:f>SUM(C33:I33)</x:f>
        <x:v>28.962888099731654</x:v>
      </x:c>
      <x:c r="K33" s="885" t="n">
        <x:v>0.2</x:v>
      </x:c>
      <x:c r="L33" s="883" t="str">
        <x:v>低需求</x:v>
      </x:c>
    </x:row>
    <x:row r="34">
      <x:c r="A34" s="883" t="str">
        <x:v>Bear</x:v>
      </x:c>
      <x:c r="B34" s="883" t="n">
        <x:v>2028</x:v>
      </x:c>
      <x:c r="C34" s="884" t="n">
        <x:f>'需求_统一'!E18*(1+'主模型假设'!$J$21*$K34)</x:f>
        <x:v>5.468425564574969</x:v>
      </x:c>
      <x:c r="D34" s="884" t="n">
        <x:f>'需求_统一'!E19*(1+'主模型假设'!$J$22*$K34)</x:f>
        <x:v>4.3203555998323395</x:v>
      </x:c>
      <x:c r="E34" s="884" t="n">
        <x:f>'需求_统一'!E20*(1+'主模型假设'!$J$23*$K34)</x:f>
        <x:v>1.620324608341287</x:v>
      </x:c>
      <x:c r="F34" s="884" t="n">
        <x:f>'需求_统一'!E21*(1+'主模型假设'!$J$24*$K34)</x:f>
        <x:v>6.651912843188894</x:v>
      </x:c>
      <x:c r="G34" s="884" t="n">
        <x:f>'需求_统一'!E22*(1+'主模型假设'!$J$25*$K34)</x:f>
        <x:v>3.2666484674999134</x:v>
      </x:c>
      <x:c r="H34" s="884" t="n">
        <x:f>'需求_统一'!E23*(1+'主模型假设'!$J$26*$K34)</x:f>
        <x:v>5.959647753877611</x:v>
      </x:c>
      <x:c r="I34" s="884" t="n">
        <x:f>'需求_统一'!E24*(1+'主模型假设'!$J$27*$K34)</x:f>
        <x:v>2.429995273514911</x:v>
      </x:c>
      <x:c r="J34" s="884" t="n">
        <x:f>SUM(C34:I34)</x:f>
        <x:v>29.717310110829924</x:v>
      </x:c>
      <x:c r="K34" s="885" t="n">
        <x:v>0.3</x:v>
      </x:c>
      <x:c r="L34" s="883" t="str">
        <x:v>低需求</x:v>
      </x:c>
    </x:row>
    <x:row r="35">
      <x:c r="A35" s="883" t="str">
        <x:v>Bear</x:v>
      </x:c>
      <x:c r="B35" s="883" t="n">
        <x:v>2029</x:v>
      </x:c>
      <x:c r="C35" s="884" t="n">
        <x:f>'需求_统一'!F18*(1+'主模型假设'!$J$21*$K35)</x:f>
        <x:v>5.626080570208649</x:v>
      </x:c>
      <x:c r="D35" s="884" t="n">
        <x:f>'需求_统一'!F19*(1+'主模型假设'!$J$22*$K35)</x:f>
        <x:v>4.56050532435635</x:v>
      </x:c>
      <x:c r="E35" s="884" t="n">
        <x:f>'需求_统一'!F20*(1+'主模型假设'!$J$23*$K35)</x:f>
        <x:v>1.746020419937395</x:v>
      </x:c>
      <x:c r="F35" s="884" t="n">
        <x:f>'需求_统一'!F21*(1+'主模型假设'!$J$24*$K35)</x:f>
        <x:v>6.7142591151028075</x:v>
      </x:c>
      <x:c r="G35" s="884" t="n">
        <x:f>'需求_统一'!F22*(1+'主模型假设'!$J$25*$K35)</x:f>
        <x:v>3.3144456756564384</x:v>
      </x:c>
      <x:c r="H35" s="884" t="n">
        <x:f>'需求_统一'!F23*(1+'主模型假设'!$J$26*$K35)</x:f>
        <x:v>6.055254761523274</x:v>
      </x:c>
      <x:c r="I35" s="884" t="n">
        <x:f>'需求_统一'!F24*(1+'主模型假设'!$J$27*$K35)</x:f>
        <x:v>2.440782263178408</x:v>
      </x:c>
      <x:c r="J35" s="884" t="n">
        <x:f>SUM(C35:I35)</x:f>
        <x:v>30.457348129963318</x:v>
      </x:c>
      <x:c r="K35" s="885" t="n">
        <x:v>0.4</x:v>
      </x:c>
      <x:c r="L35" s="883" t="str">
        <x:v>低需求</x:v>
      </x:c>
    </x:row>
    <x:row r="36">
      <x:c r="A36" s="883" t="str">
        <x:v>Bear</x:v>
      </x:c>
      <x:c r="B36" s="883" t="n">
        <x:v>2030</x:v>
      </x:c>
      <x:c r="C36" s="884" t="n">
        <x:f>'需求_统一'!G18*(1+'主模型假设'!$J$21*$K36)</x:f>
        <x:v>5.756039918911546</x:v>
      </x:c>
      <x:c r="D36" s="884" t="n">
        <x:f>'需求_统一'!G19*(1+'主模型假设'!$J$22*$K36)</x:f>
        <x:v>4.79699611781025</x:v>
      </x:c>
      <x:c r="E36" s="884" t="n">
        <x:f>'需求_统一'!G20*(1+'主模型假设'!$J$23*$K36)</x:f>
        <x:v>1.859852162840946</x:v>
      </x:c>
      <x:c r="F36" s="884" t="n">
        <x:f>'需求_统一'!G21*(1+'主模型假设'!$J$24*$K36)</x:f>
        <x:v>6.7884648065857345</x:v>
      </x:c>
      <x:c r="G36" s="884" t="n">
        <x:f>'需求_统一'!G22*(1+'主模型假设'!$J$25*$K36)</x:f>
        <x:v>3.362092319848225</x:v>
      </x:c>
      <x:c r="H36" s="884" t="n">
        <x:f>'需求_统一'!G23*(1+'主模型假设'!$J$26*$K36)</x:f>
        <x:v>6.148187209804081</x:v>
      </x:c>
      <x:c r="I36" s="884" t="n">
        <x:f>'需求_统一'!G24*(1+'主模型假设'!$J$27*$K36)</x:f>
        <x:v>2.451576874565809</x:v>
      </x:c>
      <x:c r="J36" s="884" t="n">
        <x:f>SUM(C36:I36)</x:f>
        <x:v>31.163209410366594</x:v>
      </x:c>
      <x:c r="K36" s="885" t="n">
        <x:v>0.5</x:v>
      </x:c>
      <x:c r="L36" s="883" t="str">
        <x:v>低需求</x:v>
      </x:c>
    </x:row>
    <x:row r="37">
      <x:c r="A37" s="883" t="str">
        <x:v>Bear</x:v>
      </x:c>
      <x:c r="B37" s="883" t="n">
        <x:v>2031</x:v>
      </x:c>
      <x:c r="C37" s="884" t="n">
        <x:f>'需求_统一'!H18*(1+'主模型假设'!$J$21*$K37)</x:f>
        <x:v>5.861900147625199</x:v>
      </x:c>
      <x:c r="D37" s="884" t="n">
        <x:f>'需求_统一'!H19*(1+'主模型假设'!$J$22*$K37)</x:f>
        <x:v>5.010166436051632</x:v>
      </x:c>
      <x:c r="E37" s="884" t="n">
        <x:f>'需求_统一'!H20*(1+'主模型假设'!$J$23*$K37)</x:f>
        <x:v>1.9256540869013692</x:v>
      </x:c>
      <x:c r="F37" s="884" t="n">
        <x:f>'需求_统一'!H21*(1+'主模型假设'!$J$24*$K37)</x:f>
        <x:v>6.83558286316731</x:v>
      </x:c>
      <x:c r="G37" s="884" t="n">
        <x:f>'需求_统一'!H22*(1+'主模型假设'!$J$25*$K37)</x:f>
        <x:v>3.396305447644272</x:v>
      </x:c>
      <x:c r="H37" s="884" t="n">
        <x:f>'需求_统一'!H23*(1+'主模型假设'!$J$26*$K37)</x:f>
        <x:v>6.198612589943021</x:v>
      </x:c>
      <x:c r="I37" s="884" t="n">
        <x:f>'需求_统一'!H24*(1+'主模型假设'!$J$27*$K37)</x:f>
        <x:v>2.4527866476767755</x:v>
      </x:c>
      <x:c r="J37" s="884" t="n">
        <x:f>SUM(C37:I37)</x:f>
        <x:v>31.681008219009573</x:v>
      </x:c>
      <x:c r="K37" s="885" t="n">
        <x:v>0.6</x:v>
      </x:c>
      <x:c r="L37" s="883" t="str">
        <x:v>低需求</x:v>
      </x:c>
    </x:row>
    <x:row r="38">
      <x:c r="A38" s="883" t="str">
        <x:v>Bear</x:v>
      </x:c>
      <x:c r="B38" s="883" t="n">
        <x:v>2032</x:v>
      </x:c>
      <x:c r="C38" s="884" t="n">
        <x:f>'需求_统一'!I18*(1+'主模型假设'!$J$21*$K38)</x:f>
        <x:v>5.962780137425678</x:v>
      </x:c>
      <x:c r="D38" s="884" t="n">
        <x:f>'需求_统一'!I19*(1+'主模型假设'!$J$22*$K38)</x:f>
        <x:v>5.217917461046062</x:v>
      </x:c>
      <x:c r="E38" s="884" t="n">
        <x:f>'需求_统一'!I20*(1+'主模型假设'!$J$23*$K38)</x:f>
        <x:v>1.9942731434125094</x:v>
      </x:c>
      <x:c r="F38" s="884" t="n">
        <x:f>'需求_统一'!I21*(1+'主模型假设'!$J$24*$K38)</x:f>
        <x:v>6.881983654724759</x:v>
      </x:c>
      <x:c r="G38" s="884" t="n">
        <x:f>'需求_统一'!I22*(1+'主模型假设'!$J$25*$K38)</x:f>
        <x:v>3.4301024227759886</x:v>
      </x:c>
      <x:c r="H38" s="884" t="n">
        <x:f>'需求_统一'!I23*(1+'主模型假设'!$J$26*$K38)</x:f>
        <x:v>6.243715127047436</x:v>
      </x:c>
      <x:c r="I38" s="884" t="n">
        <x:f>'需求_统一'!I24*(1+'主模型假设'!$J$27*$K38)</x:f>
        <x:v>2.453994534059108</x:v>
      </x:c>
      <x:c r="J38" s="884" t="n">
        <x:f>SUM(C38:I38)</x:f>
        <x:v>32.18476648049154</x:v>
      </x:c>
      <x:c r="K38" s="885" t="n">
        <x:v>0.7</x:v>
      </x:c>
      <x:c r="L38" s="883" t="str">
        <x:v>低需求</x:v>
      </x:c>
    </x:row>
    <x:row r="39">
      <x:c r="A39" s="883" t="str">
        <x:v>Bear</x:v>
      </x:c>
      <x:c r="B39" s="883" t="n">
        <x:v>2033</x:v>
      </x:c>
      <x:c r="C39" s="884" t="n">
        <x:f>'需求_统一'!J18*(1+'主模型假设'!$J$21*$K39)</x:f>
        <x:v>6.038030907029654</x:v>
      </x:c>
      <x:c r="D39" s="884" t="n">
        <x:f>'需求_统一'!J19*(1+'主模型假设'!$J$22*$K39)</x:f>
        <x:v>5.420244929896775</x:v>
      </x:c>
      <x:c r="E39" s="884" t="n">
        <x:f>'需求_统一'!J20*(1+'主模型假设'!$J$23*$K39)</x:f>
        <x:v>2.0580095872135202</x:v>
      </x:c>
      <x:c r="F39" s="884" t="n">
        <x:f>'需求_统一'!J21*(1+'主模型假设'!$J$24*$K39)</x:f>
        <x:v>6.927675850168573</x:v>
      </x:c>
      <x:c r="G39" s="884" t="n">
        <x:f>'需求_统一'!J22*(1+'主模型假设'!$J$25*$K39)</x:f>
        <x:v>3.4634873489639335</x:v>
      </x:c>
      <x:c r="H39" s="884" t="n">
        <x:f>'需求_统一'!J23*(1+'主模型假设'!$J$26*$K39)</x:f>
        <x:v>6.287658263426404</x:v>
      </x:c>
      <x:c r="I39" s="884" t="n">
        <x:f>'需求_统一'!J24*(1+'主模型假设'!$J$27*$K39)</x:f>
        <x:v>2.4552005253306297</x:v>
      </x:c>
      <x:c r="J39" s="884" t="n">
        <x:f>SUM(C39:I39)</x:f>
        <x:v>32.65030741202949</x:v>
      </x:c>
      <x:c r="K39" s="885" t="n">
        <x:v>0.8</x:v>
      </x:c>
      <x:c r="L39" s="883" t="str">
        <x:v>低需求</x:v>
      </x:c>
    </x:row>
    <x:row r="40">
      <x:c r="A40" s="883" t="str">
        <x:v>Bear</x:v>
      </x:c>
      <x:c r="B40" s="883" t="n">
        <x:v>2034</x:v>
      </x:c>
      <x:c r="C40" s="884" t="n">
        <x:f>'需求_统一'!K18*(1+'主模型假设'!$J$21*$K40)</x:f>
        <x:v>6.088425923964049</x:v>
      </x:c>
      <x:c r="D40" s="884" t="n">
        <x:f>'需求_统一'!K19*(1+'主模型假设'!$J$22*$K40)</x:f>
        <x:v>5.617144516378399</x:v>
      </x:c>
      <x:c r="E40" s="884" t="n">
        <x:f>'需求_统一'!K20*(1+'主模型假设'!$J$23*$K40)</x:f>
        <x:v>2.1174147253335316</x:v>
      </x:c>
      <x:c r="F40" s="884" t="n">
        <x:f>'需求_统一'!K21*(1+'主模型假设'!$J$24*$K40)</x:f>
        <x:v>6.972667846702435</x:v>
      </x:c>
      <x:c r="G40" s="884" t="n">
        <x:f>'需求_统一'!K22*(1+'主模型假设'!$J$25*$K40)</x:f>
        <x:v>3.4964641996873063</x:v>
      </x:c>
      <x:c r="H40" s="884" t="n">
        <x:f>'需求_统一'!K23*(1+'主模型假设'!$J$26*$K40)</x:f>
        <x:v>6.328619089849973</x:v>
      </x:c>
      <x:c r="I40" s="884" t="n">
        <x:f>'需求_统一'!K24*(1+'主模型假设'!$J$27*$K40)</x:f>
        <x:v>2.4564046130882646</x:v>
      </x:c>
      <x:c r="J40" s="884" t="n">
        <x:f>SUM(C40:I40)</x:f>
        <x:v>33.07714091500396</x:v>
      </x:c>
      <x:c r="K40" s="885" t="n">
        <x:v>0.9</x:v>
      </x:c>
      <x:c r="L40" s="883" t="str">
        <x:v>低需求</x:v>
      </x:c>
    </x:row>
    <x:row r="41">
      <x:c r="A41" s="883" t="str">
        <x:v>Bear</x:v>
      </x:c>
      <x:c r="B41" s="883" t="n">
        <x:v>2035</x:v>
      </x:c>
      <x:c r="C41" s="884" t="n">
        <x:f>'需求_统一'!L18*(1+'主模型假设'!$J$21*$K41)</x:f>
        <x:v>6.1421285900100235</x:v>
      </x:c>
      <x:c r="D41" s="884" t="n">
        <x:f>'需求_统一'!L19*(1+'主模型假设'!$J$22*$K41)</x:f>
        <x:v>5.808611830096664</x:v>
      </x:c>
      <x:c r="E41" s="884" t="n">
        <x:f>'需求_统一'!L20*(1+'主模型假设'!$J$23*$K41)</x:f>
        <x:v>2.17289218108313</x:v>
      </x:c>
      <x:c r="F41" s="884" t="n">
        <x:f>'需求_统一'!L21*(1+'主模型假设'!$J$24*$K41)</x:f>
        <x:v>7.016967782519074</x:v>
      </x:c>
      <x:c r="G41" s="884" t="n">
        <x:f>'需求_统一'!L22*(1+'主模型假设'!$J$25*$K41)</x:f>
        <x:v>3.529036824433922</x:v>
      </x:c>
      <x:c r="H41" s="884" t="n">
        <x:f>'需求_统一'!L23*(1+'主模型假设'!$J$26*$K41)</x:f>
        <x:v>6.3685792990941525</x:v>
      </x:c>
      <x:c r="I41" s="884" t="n">
        <x:f>'需求_统一'!L24*(1+'主模型假设'!$J$27*$K41)</x:f>
        <x:v>2.4576067889079902</x:v>
      </x:c>
      <x:c r="J41" s="884" t="n">
        <x:f>SUM(C41:I41)</x:f>
        <x:v>33.495823296144955</x:v>
      </x:c>
      <x:c r="K41" s="885" t="n">
        <x:v>1</x:v>
      </x:c>
      <x:c r="L41" s="883" t="str">
        <x:v>低需求</x:v>
      </x:c>
    </x:row>
    <x:row r="42">
      <x:c r="A42" s="886" t="str">
        <x:v>Base</x:v>
      </x:c>
      <x:c r="B42" s="886" t="n">
        <x:v>2025</x:v>
      </x:c>
      <x:c r="C42" s="887" t="n">
        <x:f>'需求_统一'!B18*(1+'主模型假设'!$K$21*$K42)</x:f>
        <x:v>5.000797999680801</x:v>
      </x:c>
      <x:c r="D42" s="887" t="n">
        <x:f>'需求_统一'!B19*(1+'主模型假设'!$K$22*$K42)</x:f>
        <x:v>3.6505825397669844</x:v>
      </x:c>
      <x:c r="E42" s="887" t="n">
        <x:f>'需求_统一'!B20*(1+'主模型假设'!$K$23*$K42)</x:f>
        <x:v>1.3002074799170082</x:v>
      </x:c>
      <x:c r="F42" s="887" t="n">
        <x:f>'需求_统一'!B21*(1+'主模型假设'!$K$24*$K42)</x:f>
        <x:v>6.801085279565888</x:v>
      </x:c>
      <x:c r="G42" s="887" t="n">
        <x:f>'需求_统一'!B22*(1+'主模型假设'!$K$25*$K42)</x:f>
        <x:v>3.2005107197957123</x:v>
      </x:c>
      <x:c r="H42" s="887" t="n">
        <x:f>'需求_统一'!B23*(1+'主模型假设'!$K$26*$K42)</x:f>
        <x:v>5.800925679629729</x:v>
      </x:c>
      <x:c r="I42" s="887" t="n">
        <x:f>'需求_统一'!B24*(1+'主模型假设'!$K$27*$K42)</x:f>
        <x:v>2.4458903016438795</x:v>
      </x:c>
      <x:c r="J42" s="887" t="n">
        <x:f>SUM(C42:I42)</x:f>
        <x:v>28.2</x:v>
      </x:c>
      <x:c r="K42" s="888" t="n">
        <x:v>0</x:v>
      </x:c>
      <x:c r="L42" s="886" t="str">
        <x:v>主模型</x:v>
      </x:c>
    </x:row>
    <x:row r="43">
      <x:c r="A43" s="886" t="str">
        <x:v>Base</x:v>
      </x:c>
      <x:c r="B43" s="886" t="n">
        <x:v>2026</x:v>
      </x:c>
      <x:c r="C43" s="887" t="n">
        <x:f>'需求_统一'!C18*(1+'主模型假设'!$K$21*$K43)</x:f>
        <x:v>5.156717290028181</x:v>
      </x:c>
      <x:c r="D43" s="887" t="n">
        <x:f>'需求_统一'!C19*(1+'主模型假设'!$K$22*$K43)</x:f>
        <x:v>3.9100420166290006</x:v>
      </x:c>
      <x:c r="E43" s="887" t="n">
        <x:f>'需求_统一'!C20*(1+'主模型假设'!$K$23*$K43)</x:f>
        <x:v>1.4307590333737557</x:v>
      </x:c>
      <x:c r="F43" s="887" t="n">
        <x:f>'需求_统一'!C21*(1+'主模型假设'!$K$24*$K43)</x:f>
        <x:v>6.665716559243504</x:v>
      </x:c>
      <x:c r="G43" s="887" t="n">
        <x:f>'需求_统一'!C22*(1+'主模型假设'!$K$25*$K43)</x:f>
        <x:v>3.214685708490688</x:v>
      </x:c>
      <x:c r="H43" s="887" t="n">
        <x:f>'需求_统一'!C23*(1+'主模型假设'!$K$26*$K43)</x:f>
        <x:v>5.849038862067236</x:v>
      </x:c>
      <x:c r="I43" s="887" t="n">
        <x:f>'需求_统一'!C24*(1+'主模型假设'!$K$27*$K43)</x:f>
        <x:v>2.4370405301676348</x:v>
      </x:c>
      <x:c r="J43" s="887" t="n">
        <x:f>SUM(C43:I43)</x:f>
        <x:v>28.663999999999998</x:v>
      </x:c>
      <x:c r="K43" s="888" t="n">
        <x:v>0.1</x:v>
      </x:c>
      <x:c r="L43" s="886" t="str">
        <x:v>主模型</x:v>
      </x:c>
    </x:row>
    <x:row r="44">
      <x:c r="A44" s="886" t="str">
        <x:v>Base</x:v>
      </x:c>
      <x:c r="B44" s="886" t="n">
        <x:v>2027</x:v>
      </x:c>
      <x:c r="C44" s="887" t="n">
        <x:f>'需求_统一'!D18*(1+'主模型假设'!$K$21*$K44)</x:f>
        <x:v>5.326963914965813</x:v>
      </x:c>
      <x:c r="D44" s="887" t="n">
        <x:f>'需求_统一'!D19*(1+'主模型假设'!$K$22*$K44)</x:f>
        <x:v>4.159810671629761</x:v>
      </x:c>
      <x:c r="E44" s="887" t="n">
        <x:f>'需求_统一'!D20*(1+'主模型假设'!$K$23*$K44)</x:f>
        <x:v>1.5470528589516424</x:v>
      </x:c>
      <x:c r="F44" s="887" t="n">
        <x:f>'需求_统一'!D21*(1+'主模型假设'!$K$24*$K44)</x:f>
        <x:v>6.6412401505492396</x:v>
      </x:c>
      <x:c r="G44" s="887" t="n">
        <x:f>'需求_统一'!D22*(1+'主模型假设'!$K$25*$K44)</x:f>
        <x:v>3.238129975746824</x:v>
      </x:c>
      <x:c r="H44" s="887" t="n">
        <x:f>'需求_统一'!D23*(1+'主模型假设'!$K$26*$K44)</x:f>
        <x:v>5.898738364291484</x:v>
      </x:c>
      <x:c r="I44" s="887" t="n">
        <x:f>'需求_统一'!D24*(1+'主模型假设'!$K$27*$K44)</x:f>
        <x:v>2.424064063865238</x:v>
      </x:c>
      <x:c r="J44" s="887" t="n">
        <x:f>SUM(C44:I44)</x:f>
        <x:v>29.235999999999997</x:v>
      </x:c>
      <x:c r="K44" s="888" t="n">
        <x:v>0.2</x:v>
      </x:c>
      <x:c r="L44" s="886" t="str">
        <x:v>主模型</x:v>
      </x:c>
    </x:row>
    <x:row r="45">
      <x:c r="A45" s="886" t="str">
        <x:v>Base</x:v>
      </x:c>
      <x:c r="B45" s="886" t="n">
        <x:v>2028</x:v>
      </x:c>
      <x:c r="C45" s="887" t="n">
        <x:f>'需求_统一'!E18*(1+'主模型假设'!$K$21*$K45)</x:f>
        <x:v>5.551701080786771</x:v>
      </x:c>
      <x:c r="D45" s="887" t="n">
        <x:f>'需求_统一'!E19*(1+'主模型假设'!$K$22*$K45)</x:f>
        <x:v>4.453974845187979</x:v>
      </x:c>
      <x:c r="E45" s="887" t="n">
        <x:f>'需求_统一'!E20*(1+'主模型假设'!$K$23*$K45)</x:f>
        <x:v>1.680834655955692</x:v>
      </x:c>
      <x:c r="F45" s="887" t="n">
        <x:f>'需求_统一'!E21*(1+'主模型假设'!$K$24*$K45)</x:f>
        <x:v>6.712323757001911</x:v>
      </x:c>
      <x:c r="G45" s="887" t="n">
        <x:f>'需求_统一'!E22*(1+'主模型假设'!$K$25*$K45)</x:f>
        <x:v>3.2963153052471377</x:v>
      </x:c>
      <x:c r="H45" s="887" t="n">
        <x:f>'需求_统一'!E23*(1+'主模型假设'!$K$26*$K45)</x:f>
        <x:v>6.013771699170142</x:v>
      </x:c>
      <x:c r="I45" s="887" t="n">
        <x:f>'需求_统一'!E24*(1+'主模型假设'!$K$27*$K45)</x:f>
        <x:v>2.4373071951002117</x:v>
      </x:c>
      <x:c r="J45" s="887" t="n">
        <x:f>SUM(C45:I45)</x:f>
        <x:v>30.146228538449844</x:v>
      </x:c>
      <x:c r="K45" s="888" t="n">
        <x:v>0.3</x:v>
      </x:c>
      <x:c r="L45" s="886" t="str">
        <x:v>主模型</x:v>
      </x:c>
    </x:row>
    <x:row r="46">
      <x:c r="A46" s="886" t="str">
        <x:v>Base</x:v>
      </x:c>
      <x:c r="B46" s="886" t="n">
        <x:v>2029</x:v>
      </x:c>
      <x:c r="C46" s="887" t="n">
        <x:f>'需求_统一'!F18*(1+'主模型假设'!$K$21*$K46)</x:f>
        <x:v>5.740898541029234</x:v>
      </x:c>
      <x:c r="D46" s="887" t="n">
        <x:f>'需求_统一'!F19*(1+'主模型假设'!$K$22*$K46)</x:f>
        <x:v>4.750526379537865</x:v>
      </x:c>
      <x:c r="E46" s="887" t="n">
        <x:f>'需求_统一'!F20*(1+'主模型假设'!$K$23*$K46)</x:f>
        <x:v>1.8340550629594485</x:v>
      </x:c>
      <x:c r="F46" s="887" t="n">
        <x:f>'需求_统一'!F21*(1+'主模型假设'!$K$24*$K46)</x:f>
        <x:v>6.795808820954258</x:v>
      </x:c>
      <x:c r="G46" s="887" t="n">
        <x:f>'需求_统一'!F22*(1+'主模型假设'!$K$25*$K46)</x:f>
        <x:v>3.3547021008668407</x:v>
      </x:c>
      <x:c r="H46" s="887" t="n">
        <x:f>'需求_统一'!F23*(1+'主模型假设'!$K$26*$K46)</x:f>
        <x:v>6.128800365914246</x:v>
      </x:c>
      <x:c r="I46" s="887" t="n">
        <x:f>'需求_统一'!F24*(1+'主模型假设'!$K$27*$K46)</x:f>
        <x:v>2.450584601584747</x:v>
      </x:c>
      <x:c r="J46" s="887" t="n">
        <x:f>SUM(C46:I46)</x:f>
        <x:v>31.05537587284664</x:v>
      </x:c>
      <x:c r="K46" s="888" t="n">
        <x:v>0.4</x:v>
      </x:c>
      <x:c r="L46" s="886" t="str">
        <x:v>主模型</x:v>
      </x:c>
    </x:row>
    <x:row r="47">
      <x:c r="A47" s="886" t="str">
        <x:v>Base</x:v>
      </x:c>
      <x:c r="B47" s="886" t="n">
        <x:v>2030</x:v>
      </x:c>
      <x:c r="C47" s="887" t="n">
        <x:f>'需求_统一'!G18*(1+'主模型假设'!$K$21*$K47)</x:f>
        <x:v>5.903630686063124</x:v>
      </x:c>
      <x:c r="D47" s="887" t="n">
        <x:f>'需求_统一'!G19*(1+'主模型假设'!$K$22*$K47)</x:f>
        <x:v>5.0494695976949995</x:v>
      </x:c>
      <x:c r="E47" s="887" t="n">
        <x:f>'需求_统一'!G20*(1+'主模型假设'!$K$23*$K47)</x:f>
        <x:v>1.9785661306818574</x:v>
      </x:c>
      <x:c r="F47" s="887" t="n">
        <x:f>'需求_统一'!G21*(1+'主模型假设'!$K$24*$K47)</x:f>
        <x:v>6.891842443234248</x:v>
      </x:c>
      <x:c r="G47" s="887" t="n">
        <x:f>'需求_统一'!G22*(1+'主模型假设'!$K$25*$K47)</x:f>
        <x:v>3.4132916952773855</x:v>
      </x:c>
      <x:c r="H47" s="887" t="n">
        <x:f>'需求_统一'!G23*(1+'主模型假设'!$K$26*$K47)</x:f>
        <x:v>6.2418144261970365</x:v>
      </x:c>
      <x:c r="I47" s="887" t="n">
        <x:f>'需求_统一'!G24*(1+'主模型假设'!$K$27*$K47)</x:f>
        <x:v>2.4638963563475467</x:v>
      </x:c>
      <x:c r="J47" s="887" t="n">
        <x:f>SUM(C47:I47)</x:f>
        <x:v>31.9425113354962</x:v>
      </x:c>
      <x:c r="K47" s="888" t="n">
        <x:v>0.5</x:v>
      </x:c>
      <x:c r="L47" s="886" t="str">
        <x:v>主模型</x:v>
      </x:c>
    </x:row>
    <x:row r="48">
      <x:c r="A48" s="886" t="str">
        <x:v>Base</x:v>
      </x:c>
      <x:c r="B48" s="886" t="n">
        <x:v>2031</x:v>
      </x:c>
      <x:c r="C48" s="887" t="n">
        <x:f>'需求_统一'!H18*(1+'主模型假设'!$K$21*$K48)</x:f>
        <x:v>6.043196028479587</x:v>
      </x:c>
      <x:c r="D48" s="887" t="n">
        <x:f>'需求_统一'!H19*(1+'主模型假设'!$K$22*$K48)</x:f>
        <x:v>5.329964293671949</x:v>
      </x:c>
      <x:c r="E48" s="887" t="n">
        <x:f>'需求_统一'!H20*(1+'主模型假设'!$K$23*$K48)</x:f>
        <x:v>2.075058283298889</x:v>
      </x:c>
      <x:c r="F48" s="887" t="n">
        <x:f>'需求_统一'!H21*(1+'主模型假设'!$K$24*$K48)</x:f>
        <x:v>6.960878679396446</x:v>
      </x:c>
      <x:c r="G48" s="887" t="n">
        <x:f>'需求_统一'!H22*(1+'主模型假设'!$K$25*$K48)</x:f>
        <x:v>3.45855951898602</x:v>
      </x:c>
      <x:c r="H48" s="887" t="n">
        <x:f>'需求_统一'!H23*(1+'主模型假设'!$K$26*$K48)</x:f>
        <x:v>6.31223277998271</x:v>
      </x:c>
      <x:c r="I48" s="887" t="n">
        <x:f>'需求_统一'!H24*(1+'主模型假设'!$K$27*$K48)</x:f>
        <x:v>2.467592200882068</x:v>
      </x:c>
      <x:c r="J48" s="887" t="n">
        <x:f>SUM(C48:I48)</x:f>
        <x:v>32.647481784697675</x:v>
      </x:c>
      <x:c r="K48" s="888" t="n">
        <x:v>0.6</x:v>
      </x:c>
      <x:c r="L48" s="886" t="str">
        <x:v>主模型</x:v>
      </x:c>
    </x:row>
    <x:row r="49">
      <x:c r="A49" s="886" t="str">
        <x:v>Base</x:v>
      </x:c>
      <x:c r="B49" s="886" t="n">
        <x:v>2032</x:v>
      </x:c>
      <x:c r="C49" s="887" t="n">
        <x:f>'需求_统一'!I18*(1+'主模型假设'!$K$21*$K49)</x:f>
        <x:v>6.179046774534382</x:v>
      </x:c>
      <x:c r="D49" s="887" t="n">
        <x:f>'需求_统一'!I19*(1+'主模型假设'!$K$22*$K49)</x:f>
        <x:v>5.610663936608669</x:v>
      </x:c>
      <x:c r="E49" s="887" t="n">
        <x:f>'需求_统一'!I20*(1+'主模型假设'!$K$23*$K49)</x:f>
        <x:v>2.177154086694879</x:v>
      </x:c>
      <x:c r="F49" s="887" t="n">
        <x:f>'需求_统一'!I21*(1+'主模型假设'!$K$24*$K49)</x:f>
        <x:v>7.02960536744102</x:v>
      </x:c>
      <x:c r="G49" s="887" t="n">
        <x:f>'需求_统一'!I22*(1+'主模型假设'!$K$25*$K49)</x:f>
        <x:v>3.503679696400397</x:v>
      </x:c>
      <x:c r="H49" s="887" t="n">
        <x:f>'需求_统一'!I23*(1+'主模型假设'!$K$26*$K49)</x:f>
        <x:v>6.377645686463162</x:v>
      </x:c>
      <x:c r="I49" s="887" t="n">
        <x:f>'需求_统一'!I24*(1+'主模型假设'!$K$27*$K49)</x:f>
        <x:v>2.4712935891833916</x:v>
      </x:c>
      <x:c r="J49" s="887" t="n">
        <x:f>SUM(C49:I49)</x:f>
        <x:v>33.3490891373259</x:v>
      </x:c>
      <x:c r="K49" s="888" t="n">
        <x:v>0.7</x:v>
      </x:c>
      <x:c r="L49" s="886" t="str">
        <x:v>主模型</x:v>
      </x:c>
    </x:row>
    <x:row r="50">
      <x:c r="A50" s="886" t="str">
        <x:v>Base</x:v>
      </x:c>
      <x:c r="B50" s="886" t="n">
        <x:v>2033</x:v>
      </x:c>
      <x:c r="C50" s="887" t="n">
        <x:f>'需求_统一'!J18*(1+'主模型假设'!$K$21*$K50)</x:f>
        <x:v>6.28961552815589</x:v>
      </x:c>
      <x:c r="D50" s="887" t="n">
        <x:f>'需求_统一'!J19*(1+'主模型假设'!$K$22*$K50)</x:f>
        <x:v>5.891570575974756</x:v>
      </x:c>
      <x:c r="E50" s="887" t="n">
        <x:f>'需求_统一'!J20*(1+'主模型假设'!$K$23*$K50)</x:f>
        <x:v>2.276559277891062</x:v>
      </x:c>
      <x:c r="F50" s="887" t="n">
        <x:f>'需求_统一'!J21*(1+'主模型假设'!$K$24*$K50)</x:f>
        <x:v>7.098028535008783</x:v>
      </x:c>
      <x:c r="G50" s="887" t="n">
        <x:f>'需求_统一'!J22*(1+'主模型假设'!$K$25*$K50)</x:f>
        <x:v>3.548655070659768</x:v>
      </x:c>
      <x:c r="H50" s="887" t="n">
        <x:f>'需求_统一'!J23*(1+'主模型假设'!$K$26*$K50)</x:f>
        <x:v>6.442272810887709</x:v>
      </x:c>
      <x:c r="I50" s="887" t="n">
        <x:f>'需求_统一'!J24*(1+'主模型假设'!$K$27*$K50)</x:f>
        <x:v>2.475000529567167</x:v>
      </x:c>
      <x:c r="J50" s="887" t="n">
        <x:f>SUM(C50:I50)</x:f>
        <x:v>34.02170232814514</x:v>
      </x:c>
      <x:c r="K50" s="888" t="n">
        <x:v>0.8</x:v>
      </x:c>
      <x:c r="L50" s="886" t="str">
        <x:v>主模型</x:v>
      </x:c>
    </x:row>
    <x:row r="51">
      <x:c r="A51" s="886" t="str">
        <x:v>Base</x:v>
      </x:c>
      <x:c r="B51" s="886" t="n">
        <x:v>2034</x:v>
      </x:c>
      <x:c r="C51" s="887" t="n">
        <x:f>'需求_统一'!K18*(1+'主模型假设'!$K$21*$K51)</x:f>
        <x:v>6.375315103627277</x:v>
      </x:c>
      <x:c r="D51" s="887" t="n">
        <x:f>'需求_统一'!K19*(1+'主模型假设'!$K$22*$K51)</x:f>
        <x:v>6.172686281734505</x:v>
      </x:c>
      <x:c r="E51" s="887" t="n">
        <x:f>'需求_统一'!K20*(1+'主模型假设'!$K$23*$K51)</x:f>
        <x:v>2.3737833243649455</x:v>
      </x:c>
      <x:c r="F51" s="887" t="n">
        <x:f>'需求_统一'!K21*(1+'主模型假设'!$K$24*$K51)</x:f>
        <x:v>7.166154004832924</x:v>
      </x:c>
      <x:c r="G51" s="887" t="n">
        <x:f>'需求_统一'!K22*(1+'主模型假设'!$K$25*$K51)</x:f>
        <x:v>3.5934883861123397</x:v>
      </x:c>
      <x:c r="H51" s="887" t="n">
        <x:f>'需求_统一'!K23*(1+'主模型假设'!$K$26*$K51)</x:f>
        <x:v>6.504233391418266</x:v>
      </x:c>
      <x:c r="I51" s="887" t="n">
        <x:f>'需求_统一'!K24*(1+'主模型假设'!$K$27*$K51)</x:f>
        <x:v>2.478713030361518</x:v>
      </x:c>
      <x:c r="J51" s="887" t="n">
        <x:f>SUM(C51:I51)</x:f>
        <x:v>34.664373522451776</x:v>
      </x:c>
      <x:c r="K51" s="888" t="n">
        <x:v>0.9</x:v>
      </x:c>
      <x:c r="L51" s="886" t="str">
        <x:v>主模型</x:v>
      </x:c>
    </x:row>
    <x:row r="52">
      <x:c r="A52" s="886" t="str">
        <x:v>Base</x:v>
      </x:c>
      <x:c r="B52" s="886" t="n">
        <x:v>2035</x:v>
      </x:c>
      <x:c r="C52" s="887" t="n">
        <x:f>'需求_统一'!L18*(1+'主模型假设'!$K$21*$K52)</x:f>
        <x:v>6.465398515800025</x:v>
      </x:c>
      <x:c r="D52" s="887" t="n">
        <x:f>'需求_统一'!L19*(1+'主模型假设'!$K$22*$K52)</x:f>
        <x:v>6.454013144551849</x:v>
      </x:c>
      <x:c r="E52" s="887" t="n">
        <x:f>'需求_统一'!L20*(1+'主模型假设'!$K$23*$K52)</x:f>
        <x:v>2.4691956603217387</x:v>
      </x:c>
      <x:c r="F52" s="887" t="n">
        <x:f>'需求_统一'!L21*(1+'主模型假设'!$K$24*$K52)</x:f>
        <x:v>7.233987404658839</x:v>
      </x:c>
      <x:c r="G52" s="887" t="n">
        <x:f>'需求_统一'!L22*(1+'主模型假设'!$K$25*$K52)</x:f>
        <x:v>3.6381822932308476</x:v>
      </x:c>
      <x:c r="H52" s="887" t="n">
        <x:f>'需求_统一'!L23*(1+'主模型假设'!$K$26*$K52)</x:f>
        <x:v>6.5655456691692295</x:v>
      </x:c>
      <x:c r="I52" s="887" t="n">
        <x:f>'需求_统一'!L24*(1+'主模型假设'!$K$27*$K52)</x:f>
        <x:v>2.482431099907061</x:v>
      </x:c>
      <x:c r="J52" s="887" t="n">
        <x:f>SUM(C52:I52)</x:f>
        <x:v>35.308753787639596</x:v>
      </x:c>
      <x:c r="K52" s="888" t="n">
        <x:v>1</x:v>
      </x:c>
      <x:c r="L52" s="886" t="str">
        <x:v>主模型</x:v>
      </x:c>
    </x:row>
    <x:row r="53">
      <x:c r="A53" s="889" t="str">
        <x:v>Bull</x:v>
      </x:c>
      <x:c r="B53" s="889" t="n">
        <x:v>2025</x:v>
      </x:c>
      <x:c r="C53" s="890" t="n">
        <x:f>'需求_统一'!B18*(1+'主模型假设'!$L$21*$K53)</x:f>
        <x:v>5.000797999680801</x:v>
      </x:c>
      <x:c r="D53" s="890" t="n">
        <x:f>'需求_统一'!B19*(1+'主模型假设'!$L$22*$K53)</x:f>
        <x:v>3.6505825397669844</x:v>
      </x:c>
      <x:c r="E53" s="890" t="n">
        <x:f>'需求_统一'!B20*(1+'主模型假设'!$L$23*$K53)</x:f>
        <x:v>1.3002074799170082</x:v>
      </x:c>
      <x:c r="F53" s="890" t="n">
        <x:f>'需求_统一'!B21*(1+'主模型假设'!$L$24*$K53)</x:f>
        <x:v>6.801085279565888</x:v>
      </x:c>
      <x:c r="G53" s="890" t="n">
        <x:f>'需求_统一'!B22*(1+'主模型假设'!$L$25*$K53)</x:f>
        <x:v>3.2005107197957123</x:v>
      </x:c>
      <x:c r="H53" s="890" t="n">
        <x:f>'需求_统一'!B23*(1+'主模型假设'!$L$26*$K53)</x:f>
        <x:v>5.800925679629729</x:v>
      </x:c>
      <x:c r="I53" s="890" t="n">
        <x:f>'需求_统一'!B24*(1+'主模型假设'!$L$27*$K53)</x:f>
        <x:v>2.4458903016438795</x:v>
      </x:c>
      <x:c r="J53" s="890" t="n">
        <x:f>SUM(C53:I53)</x:f>
        <x:v>28.2</x:v>
      </x:c>
      <x:c r="K53" s="891" t="n">
        <x:v>0</x:v>
      </x:c>
      <x:c r="L53" s="889" t="str">
        <x:v>高需求</x:v>
      </x:c>
    </x:row>
    <x:row r="54">
      <x:c r="A54" s="889" t="str">
        <x:v>Bull</x:v>
      </x:c>
      <x:c r="B54" s="889" t="n">
        <x:v>2026</x:v>
      </x:c>
      <x:c r="C54" s="890" t="n">
        <x:f>'需求_统一'!C18*(1+'主模型假设'!$L$21*$K54)</x:f>
        <x:v>5.182500876478321</x:v>
      </x:c>
      <x:c r="D54" s="890" t="n">
        <x:f>'需求_统一'!C19*(1+'主模型假设'!$L$22*$K54)</x:f>
        <x:v>3.9491424367952908</x:v>
      </x:c>
      <x:c r="E54" s="890" t="n">
        <x:f>'需求_统一'!C20*(1+'主模型假设'!$L$23*$K54)</x:f>
        <x:v>1.4479281417742407</x:v>
      </x:c>
      <x:c r="F54" s="890" t="n">
        <x:f>'需求_统一'!C21*(1+'主模型假设'!$L$24*$K54)</x:f>
        <x:v>6.6857137089212335</x:v>
      </x:c>
      <x:c r="G54" s="890" t="n">
        <x:f>'需求_统一'!C22*(1+'主模型假设'!$L$25*$K54)</x:f>
        <x:v>3.22432976561616</x:v>
      </x:c>
      <x:c r="H54" s="890" t="n">
        <x:f>'需求_统一'!C23*(1+'主模型假设'!$L$26*$K54)</x:f>
        <x:v>5.866585978653437</x:v>
      </x:c>
      <x:c r="I54" s="890" t="n">
        <x:f>'需求_统一'!C24*(1+'主模型假设'!$L$27*$K54)</x:f>
        <x:v>2.439477570697802</x:v>
      </x:c>
      <x:c r="J54" s="890" t="n">
        <x:f>SUM(C54:I54)</x:f>
        <x:v>28.79567847893648</x:v>
      </x:c>
      <x:c r="K54" s="891" t="n">
        <x:v>0.1</x:v>
      </x:c>
      <x:c r="L54" s="889" t="str">
        <x:v>高需求</x:v>
      </x:c>
    </x:row>
    <x:row r="55">
      <x:c r="A55" s="889" t="str">
        <x:v>Bull</x:v>
      </x:c>
      <x:c r="B55" s="889" t="n">
        <x:v>2027</x:v>
      </x:c>
      <x:c r="C55" s="890" t="n">
        <x:f>'需求_统一'!D18*(1+'主模型假设'!$L$21*$K55)</x:f>
        <x:v>5.38023355411547</x:v>
      </x:c>
      <x:c r="D55" s="890" t="n">
        <x:f>'需求_统一'!D19*(1+'主模型假设'!$L$22*$K55)</x:f>
        <x:v>4.243006885062356</x:v>
      </x:c>
      <x:c r="E55" s="890" t="n">
        <x:f>'需求_统一'!D20*(1+'主模型假设'!$L$23*$K55)</x:f>
        <x:v>1.5841821275664818</x:v>
      </x:c>
      <x:c r="F55" s="890" t="n">
        <x:f>'需求_统一'!D21*(1+'主模型假设'!$L$24*$K55)</x:f>
        <x:v>6.681087591452535</x:v>
      </x:c>
      <x:c r="G55" s="890" t="n">
        <x:f>'需求_统一'!D22*(1+'主模型假设'!$L$25*$K55)</x:f>
        <x:v>3.257558755601305</x:v>
      </x:c>
      <x:c r="H55" s="890" t="n">
        <x:f>'需求_统一'!D23*(1+'主模型假设'!$L$26*$K55)</x:f>
        <x:v>5.934130794477233</x:v>
      </x:c>
      <x:c r="I55" s="890" t="n">
        <x:f>'需求_统一'!D24*(1+'主模型假设'!$L$27*$K55)</x:f>
        <x:v>2.4289121919929686</x:v>
      </x:c>
      <x:c r="J55" s="890" t="n">
        <x:f>SUM(C55:I55)</x:f>
        <x:v>29.50911190026835</x:v>
      </x:c>
      <x:c r="K55" s="891" t="n">
        <x:v>0.2</x:v>
      </x:c>
      <x:c r="L55" s="889" t="str">
        <x:v>高需求</x:v>
      </x:c>
    </x:row>
    <x:row r="56">
      <x:c r="A56" s="889" t="str">
        <x:v>Bull</x:v>
      </x:c>
      <x:c r="B56" s="889" t="n">
        <x:v>2028</x:v>
      </x:c>
      <x:c r="C56" s="890" t="n">
        <x:f>'需求_统一'!E18*(1+'主模型假设'!$L$21*$K56)</x:f>
        <x:v>5.6349765969985715</x:v>
      </x:c>
      <x:c r="D56" s="890" t="n">
        <x:f>'需求_统一'!E19*(1+'主模型假设'!$L$22*$K56)</x:f>
        <x:v>4.587594090543618</x:v>
      </x:c>
      <x:c r="E56" s="890" t="n">
        <x:f>'需求_统一'!E20*(1+'主模型假设'!$L$23*$K56)</x:f>
        <x:v>1.7413447035700969</x:v>
      </x:c>
      <x:c r="F56" s="890" t="n">
        <x:f>'需求_统一'!E21*(1+'主模型假设'!$L$24*$K56)</x:f>
        <x:v>6.772734670814928</x:v>
      </x:c>
      <x:c r="G56" s="890" t="n">
        <x:f>'需求_统一'!E22*(1+'主模型假设'!$L$25*$K56)</x:f>
        <x:v>3.3259821429943615</x:v>
      </x:c>
      <x:c r="H56" s="890" t="n">
        <x:f>'需求_统一'!E23*(1+'主模型假设'!$L$26*$K56)</x:f>
        <x:v>6.0678956444626735</x:v>
      </x:c>
      <x:c r="I56" s="890" t="n">
        <x:f>'需求_统一'!E24*(1+'主模型假设'!$L$27*$K56)</x:f>
        <x:v>2.4446191166855122</x:v>
      </x:c>
      <x:c r="J56" s="890" t="n">
        <x:f>SUM(C56:I56)</x:f>
        <x:v>30.575146966069763</x:v>
      </x:c>
      <x:c r="K56" s="891" t="n">
        <x:v>0.3</x:v>
      </x:c>
      <x:c r="L56" s="889" t="str">
        <x:v>高需求</x:v>
      </x:c>
    </x:row>
    <x:row r="57">
      <x:c r="A57" s="889" t="str">
        <x:v>Bull</x:v>
      </x:c>
      <x:c r="B57" s="889" t="n">
        <x:v>2029</x:v>
      </x:c>
      <x:c r="C57" s="890" t="n">
        <x:f>'需求_统一'!F18*(1+'主模型假设'!$L$21*$K57)</x:f>
        <x:v>5.85571651184982</x:v>
      </x:c>
      <x:c r="D57" s="890" t="n">
        <x:f>'需求_统一'!F19*(1+'主模型假设'!$L$22*$K57)</x:f>
        <x:v>4.94054743471938</x:v>
      </x:c>
      <x:c r="E57" s="890" t="n">
        <x:f>'需求_统一'!F20*(1+'主模型假设'!$L$23*$K57)</x:f>
        <x:v>1.922089705981502</x:v>
      </x:c>
      <x:c r="F57" s="890" t="n">
        <x:f>'需求_统一'!F21*(1+'主模型假设'!$L$24*$K57)</x:f>
        <x:v>6.877358526805709</x:v>
      </x:c>
      <x:c r="G57" s="890" t="n">
        <x:f>'需求_统一'!F22*(1+'主模型假设'!$L$25*$K57)</x:f>
        <x:v>3.394958526077243</x:v>
      </x:c>
      <x:c r="H57" s="890" t="n">
        <x:f>'需求_统一'!F23*(1+'主模型假设'!$L$26*$K57)</x:f>
        <x:v>6.202345970305217</x:v>
      </x:c>
      <x:c r="I57" s="890" t="n">
        <x:f>'需求_统一'!F24*(1+'主模型假设'!$L$27*$K57)</x:f>
        <x:v>2.460386939991086</x:v>
      </x:c>
      <x:c r="J57" s="890" t="n">
        <x:f>SUM(C57:I57)</x:f>
        <x:v>31.653403615729957</x:v>
      </x:c>
      <x:c r="K57" s="891" t="n">
        <x:v>0.4</x:v>
      </x:c>
      <x:c r="L57" s="889" t="str">
        <x:v>高需求</x:v>
      </x:c>
    </x:row>
    <x:row r="58">
      <x:c r="A58" s="889" t="str">
        <x:v>Bull</x:v>
      </x:c>
      <x:c r="B58" s="889" t="n">
        <x:v>2030</x:v>
      </x:c>
      <x:c r="C58" s="890" t="n">
        <x:f>'需求_统一'!G18*(1+'主模型假设'!$L$21*$K58)</x:f>
        <x:v>6.051221453214702</x:v>
      </x:c>
      <x:c r="D58" s="890" t="n">
        <x:f>'需求_统一'!G19*(1+'主模型假设'!$L$22*$K58)</x:f>
        <x:v>5.301943077579749</x:v>
      </x:c>
      <x:c r="E58" s="890" t="n">
        <x:f>'需求_统一'!G20*(1+'主模型假设'!$L$23*$K58)</x:f>
        <x:v>2.097280098522769</x:v>
      </x:c>
      <x:c r="F58" s="890" t="n">
        <x:f>'需求_统一'!G21*(1+'主模型假设'!$L$24*$K58)</x:f>
        <x:v>6.995220079882761</x:v>
      </x:c>
      <x:c r="G58" s="890" t="n">
        <x:f>'需求_统一'!G22*(1+'主模型假设'!$L$25*$K58)</x:f>
        <x:v>3.464491070706546</x:v>
      </x:c>
      <x:c r="H58" s="890" t="n">
        <x:f>'需求_统一'!G23*(1+'主模型假设'!$L$26*$K58)</x:f>
        <x:v>6.335441642589991</x:v>
      </x:c>
      <x:c r="I58" s="890" t="n">
        <x:f>'需求_统一'!G24*(1+'主模型假设'!$L$27*$K58)</x:f>
        <x:v>2.476215838129284</x:v>
      </x:c>
      <x:c r="J58" s="890" t="n">
        <x:f>SUM(C58:I58)</x:f>
        <x:v>32.7218132606258</x:v>
      </x:c>
      <x:c r="K58" s="891" t="n">
        <x:v>0.5</x:v>
      </x:c>
      <x:c r="L58" s="889" t="str">
        <x:v>高需求</x:v>
      </x:c>
    </x:row>
    <x:row r="59">
      <x:c r="A59" s="889" t="str">
        <x:v>Bull</x:v>
      </x:c>
      <x:c r="B59" s="889" t="n">
        <x:v>2031</x:v>
      </x:c>
      <x:c r="C59" s="890" t="n">
        <x:f>'需求_统一'!H18*(1+'主模型假设'!$L$21*$K59)</x:f>
        <x:v>6.224491909333975</x:v>
      </x:c>
      <x:c r="D59" s="890" t="n">
        <x:f>'需求_统一'!H19*(1+'主模型假设'!$L$22*$K59)</x:f>
        <x:v>5.649762151292267</x:v>
      </x:c>
      <x:c r="E59" s="890" t="n">
        <x:f>'需求_统一'!H20*(1+'主模型假设'!$L$23*$K59)</x:f>
        <x:v>2.224462479696409</x:v>
      </x:c>
      <x:c r="F59" s="890" t="n">
        <x:f>'需求_统一'!H21*(1+'主模型假设'!$L$24*$K59)</x:f>
        <x:v>7.086174495625582</x:v>
      </x:c>
      <x:c r="G59" s="890" t="n">
        <x:f>'需求_统一'!H22*(1+'主模型假设'!$L$25*$K59)</x:f>
        <x:v>3.5208135903277684</x:v>
      </x:c>
      <x:c r="H59" s="890" t="n">
        <x:f>'需求_统一'!H23*(1+'主模型假设'!$L$26*$K59)</x:f>
        <x:v>6.425852970022399</x:v>
      </x:c>
      <x:c r="I59" s="890" t="n">
        <x:f>'需求_统一'!H24*(1+'主模型假设'!$L$27*$K59)</x:f>
        <x:v>2.4823977540873607</x:v>
      </x:c>
      <x:c r="J59" s="890" t="n">
        <x:f>SUM(C59:I59)</x:f>
        <x:v>33.61395535038576</x:v>
      </x:c>
      <x:c r="K59" s="891" t="n">
        <x:v>0.6</x:v>
      </x:c>
      <x:c r="L59" s="889" t="str">
        <x:v>高需求</x:v>
      </x:c>
    </x:row>
    <x:row r="60">
      <x:c r="A60" s="889" t="str">
        <x:v>Bull</x:v>
      </x:c>
      <x:c r="B60" s="889" t="n">
        <x:v>2032</x:v>
      </x:c>
      <x:c r="C60" s="890" t="n">
        <x:f>'需求_统一'!I18*(1+'主模型假设'!$L$21*$K60)</x:f>
        <x:v>6.395313411643085</x:v>
      </x:c>
      <x:c r="D60" s="890" t="n">
        <x:f>'需求_统一'!I19*(1+'主模型假设'!$L$22*$K60)</x:f>
        <x:v>6.0034104121712755</x:v>
      </x:c>
      <x:c r="E60" s="890" t="n">
        <x:f>'需求_统一'!I20*(1+'主模型假设'!$L$23*$K60)</x:f>
        <x:v>2.360035029977249</x:v>
      </x:c>
      <x:c r="F60" s="890" t="n">
        <x:f>'需求_统一'!I21*(1+'主模型假设'!$L$24*$K60)</x:f>
        <x:v>7.177227080157281</x:v>
      </x:c>
      <x:c r="G60" s="890" t="n">
        <x:f>'需求_统一'!I22*(1+'主模型假设'!$L$25*$K60)</x:f>
        <x:v>3.5772569700248047</x:v>
      </x:c>
      <x:c r="H60" s="890" t="n">
        <x:f>'需求_统一'!I23*(1+'主模型假设'!$L$26*$K60)</x:f>
        <x:v>6.511576245878888</x:v>
      </x:c>
      <x:c r="I60" s="890" t="n">
        <x:f>'需求_统一'!I24*(1+'主模型假设'!$L$27*$K60)</x:f>
        <x:v>2.488592644307675</x:v>
      </x:c>
      <x:c r="J60" s="890" t="n">
        <x:f>SUM(C60:I60)</x:f>
        <x:v>34.513411794160255</x:v>
      </x:c>
      <x:c r="K60" s="891" t="n">
        <x:v>0.7</x:v>
      </x:c>
      <x:c r="L60" s="889" t="str">
        <x:v>高需求</x:v>
      </x:c>
    </x:row>
    <x:row r="61">
      <x:c r="A61" s="889" t="str">
        <x:v>Bull</x:v>
      </x:c>
      <x:c r="B61" s="889" t="n">
        <x:v>2033</x:v>
      </x:c>
      <x:c r="C61" s="890" t="n">
        <x:f>'需求_统一'!J18*(1+'主模型假设'!$L$21*$K61)</x:f>
        <x:v>6.541200149282126</x:v>
      </x:c>
      <x:c r="D61" s="890" t="n">
        <x:f>'需求_统一'!J19*(1+'主模型假设'!$L$22*$K61)</x:f>
        <x:v>6.362896222052736</x:v>
      </x:c>
      <x:c r="E61" s="890" t="n">
        <x:f>'需求_统一'!J20*(1+'主模型假设'!$L$23*$K61)</x:f>
        <x:v>2.495108968568604</x:v>
      </x:c>
      <x:c r="F61" s="890" t="n">
        <x:f>'需求_统一'!J21*(1+'主模型假设'!$L$24*$K61)</x:f>
        <x:v>7.268381219848994</x:v>
      </x:c>
      <x:c r="G61" s="890" t="n">
        <x:f>'需求_统一'!J22*(1+'主模型假设'!$L$25*$K61)</x:f>
        <x:v>3.6338227923556023</x:v>
      </x:c>
      <x:c r="H61" s="890" t="n">
        <x:f>'需求_统一'!J23*(1+'主模型假设'!$L$26*$K61)</x:f>
        <x:v>6.596887358349014</x:v>
      </x:c>
      <x:c r="I61" s="890" t="n">
        <x:f>'需求_统一'!J24*(1+'主模型假设'!$L$27*$K61)</x:f>
        <x:v>2.4948005338037045</x:v>
      </x:c>
      <x:c r="J61" s="890" t="n">
        <x:f>SUM(C61:I61)</x:f>
        <x:v>35.39309724426078</x:v>
      </x:c>
      <x:c r="K61" s="891" t="n">
        <x:v>0.8</x:v>
      </x:c>
      <x:c r="L61" s="889" t="str">
        <x:v>高需求</x:v>
      </x:c>
    </x:row>
    <x:row r="62">
      <x:c r="A62" s="889" t="str">
        <x:v>Bull</x:v>
      </x:c>
      <x:c r="B62" s="889" t="n">
        <x:v>2034</x:v>
      </x:c>
      <x:c r="C62" s="890" t="n">
        <x:f>'需求_统一'!K18*(1+'主模型假设'!$L$21*$K62)</x:f>
        <x:v>6.662204283290504</x:v>
      </x:c>
      <x:c r="D62" s="890" t="n">
        <x:f>'需求_统一'!K19*(1+'主模型假设'!$L$22*$K62)</x:f>
        <x:v>6.728228047090611</x:v>
      </x:c>
      <x:c r="E62" s="890" t="n">
        <x:f>'需求_统一'!K20*(1+'主模型假设'!$L$23*$K62)</x:f>
        <x:v>2.63015192339636</x:v>
      </x:c>
      <x:c r="F62" s="890" t="n">
        <x:f>'需求_统一'!K21*(1+'主模型假设'!$L$24*$K62)</x:f>
        <x:v>7.359640162963412</x:v>
      </x:c>
      <x:c r="G62" s="890" t="n">
        <x:f>'需求_统一'!K22*(1+'主模型假设'!$L$25*$K62)</x:f>
        <x:v>3.6905125725373726</x:v>
      </x:c>
      <x:c r="H62" s="890" t="n">
        <x:f>'需求_统一'!K23*(1+'主模型假设'!$L$26*$K62)</x:f>
        <x:v>6.6798476929865584</x:v>
      </x:c>
      <x:c r="I62" s="890" t="n">
        <x:f>'需求_统一'!K24*(1+'主模型假设'!$L$27*$K62)</x:f>
        <x:v>2.5010214476347716</x:v>
      </x:c>
      <x:c r="J62" s="890" t="n">
        <x:f>SUM(C62:I62)</x:f>
        <x:v>36.251606129899585</x:v>
      </x:c>
      <x:c r="K62" s="891" t="n">
        <x:v>0.9</x:v>
      </x:c>
      <x:c r="L62" s="889" t="str">
        <x:v>高需求</x:v>
      </x:c>
    </x:row>
    <x:row r="63">
      <x:c r="A63" s="889" t="str">
        <x:v>Bull</x:v>
      </x:c>
      <x:c r="B63" s="889" t="n">
        <x:v>2035</x:v>
      </x:c>
      <x:c r="C63" s="890" t="n">
        <x:f>'需求_统一'!L18*(1+'主模型假设'!$L$21*$K63)</x:f>
        <x:v>6.788668441590027</x:v>
      </x:c>
      <x:c r="D63" s="890" t="n">
        <x:f>'需求_统一'!L19*(1+'主模型假设'!$L$22*$K63)</x:f>
        <x:v>7.0994144590070345</x:v>
      </x:c>
      <x:c r="E63" s="890" t="n">
        <x:f>'需求_统一'!L20*(1+'主模型假设'!$L$23*$K63)</x:f>
        <x:v>2.7654991395603474</x:v>
      </x:c>
      <x:c r="F63" s="890" t="n">
        <x:f>'需求_统一'!L21*(1+'主模型假设'!$L$24*$K63)</x:f>
        <x:v>7.451007026798604</x:v>
      </x:c>
      <x:c r="G63" s="890" t="n">
        <x:f>'需求_统一'!L22*(1+'主模型假设'!$L$25*$K63)</x:f>
        <x:v>3.747327762027773</x:v>
      </x:c>
      <x:c r="H63" s="890" t="n">
        <x:f>'需求_统一'!L23*(1+'主模型假设'!$L$26*$K63)</x:f>
        <x:v>6.7625120392443065</x:v>
      </x:c>
      <x:c r="I63" s="890" t="n">
        <x:f>'需求_统一'!L24*(1+'主模型假设'!$L$27*$K63)</x:f>
        <x:v>2.5072554109061316</x:v>
      </x:c>
      <x:c r="J63" s="890" t="n">
        <x:f>SUM(C63:I63)</x:f>
        <x:v>37.12168427913422</x:v>
      </x:c>
      <x:c r="K63" s="891" t="n">
        <x:v>1</x:v>
      </x:c>
      <x:c r="L63" s="889" t="str">
        <x:v>高需求</x:v>
      </x:c>
    </x:row>
    <x:row r="66" ht="22" customHeight="1">
      <x:c r="A66" s="794" t="str">
        <x:v>模型边界</x:v>
      </x:c>
      <x:c r="B66" s="794"/>
      <x:c r="C66" s="794"/>
      <x:c r="D66" s="794"/>
      <x:c r="E66" s="794"/>
      <x:c r="F66" s="794"/>
      <x:c r="G66" s="794"/>
      <x:c r="H66" s="794"/>
      <x:c r="I66" s="794"/>
      <x:c r="J66" s="794"/>
      <x:c r="K66" s="794"/>
      <x:c r="L66" s="794"/>
      <x:c r="M66" s="794"/>
      <x:c r="N66" s="794"/>
      <x:c r="O66" s="794"/>
    </x:row>
    <x:row r="67">
      <x:c r="A67" s="51" t="str">
        <x:v>1. 高置信度用途采用可持续更新的活动量驱动；低置信度用途仍保留宏观弹性，避免零部件层面的伪精确。</x:v>
      </x:c>
      <x:c r="B67" s="51"/>
      <x:c r="C67" s="51"/>
      <x:c r="D67" s="51"/>
      <x:c r="E67" s="51"/>
      <x:c r="F67" s="51"/>
      <x:c r="G67" s="51"/>
      <x:c r="H67" s="51"/>
      <x:c r="I67" s="51"/>
      <x:c r="J67" s="51"/>
      <x:c r="K67" s="51"/>
      <x:c r="L67" s="51"/>
      <x:c r="M67" s="51"/>
      <x:c r="N67" s="51"/>
      <x:c r="O67" s="51"/>
    </x:row>
    <x:row r="68">
      <x:c r="A68" s="51" t="str">
        <x:v>2. 需求情景是对物理Base的渐进调整，不再简单把所有用途统一加减同一个年度增速。</x:v>
      </x:c>
      <x:c r="B68" s="51"/>
      <x:c r="C68" s="51"/>
      <x:c r="D68" s="51"/>
      <x:c r="E68" s="51"/>
      <x:c r="F68" s="51"/>
      <x:c r="G68" s="51"/>
      <x:c r="H68" s="51"/>
      <x:c r="I68" s="51"/>
      <x:c r="J68" s="51"/>
      <x:c r="K68" s="51"/>
      <x:c r="L68" s="51"/>
      <x:c r="M68" s="51"/>
      <x:c r="N68" s="51"/>
      <x:c r="O68" s="51"/>
    </x:row>
    <x:row r="69">
      <x:c r="A69" s="51" t="str">
        <x:v>3. 动态价格模块会进一步产生当期需求破坏/替代；本表为价格反馈前的结构性需求。</x:v>
      </x:c>
      <x:c r="B69" s="51"/>
      <x:c r="C69" s="51"/>
      <x:c r="D69" s="51"/>
      <x:c r="E69" s="51"/>
      <x:c r="F69" s="51"/>
      <x:c r="G69" s="51"/>
      <x:c r="H69" s="51"/>
      <x:c r="I69" s="51"/>
      <x:c r="J69" s="51"/>
      <x:c r="K69" s="51"/>
      <x:c r="L69" s="51"/>
      <x:c r="M69" s="51"/>
      <x:c r="N69" s="51"/>
      <x:c r="O69" s="51"/>
    </x:row>
  </x:sheetData>
  <x:mergeCells>
    <x:mergeCell ref="A1:O1"/>
    <x:mergeCell ref="A2:O2"/>
    <x:mergeCell ref="A4:O4"/>
    <x:mergeCell ref="A16:O16"/>
    <x:mergeCell ref="A29:L29"/>
  </x:mergeCells>
  <x:pageMargins left="0.7" right="0.7" top="0.75" bottom="0.75" header="0.3" footer="0.3"/>
</x:worksheet>
</file>

<file path=xl/worksheets/sheet4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38" hidden="0" customWidth="1"/>
    <x:col min="4" max="4" width="12" hidden="0" customWidth="1"/>
    <x:col min="5" max="5" width="26" hidden="0" customWidth="1"/>
    <x:col min="6" max="6" width="26" hidden="0" customWidth="1"/>
    <x:col min="7" max="7" width="24" hidden="0" customWidth="1"/>
    <x:col min="8" max="8" width="14" hidden="0" customWidth="1"/>
    <x:col min="9" max="9" width="42" hidden="0" customWidth="1"/>
  </x:cols>
  <x:sheetData>
    <x:row r="1" ht="26" customHeight="1">
      <x:c r="A1" s="1052" t="str">
        <x:v>全球铜供需与价格模型｜第三轮再审计记录</x:v>
      </x:c>
      <x:c r="B1" s="1052"/>
      <x:c r="C1" s="1052"/>
      <x:c r="D1" s="1052"/>
      <x:c r="E1" s="1052"/>
      <x:c r="F1" s="1052"/>
      <x:c r="G1" s="1052"/>
      <x:c r="H1" s="1052"/>
      <x:c r="I1" s="1052"/>
    </x:row>
    <x:row r="2" ht="32" customHeight="1">
      <x:c r="A2" s="1053" t="str">
        <x:v>审计日期：2026-08-23｜范围：统一主链、外部锚、公式、场景、跨模块连接、输出口径与剩余模型风险</x:v>
      </x:c>
      <x:c r="B2" s="1053"/>
      <x:c r="C2" s="1053"/>
      <x:c r="D2" s="1053"/>
      <x:c r="E2" s="1053"/>
      <x:c r="F2" s="1053"/>
      <x:c r="G2" s="1053"/>
      <x:c r="H2" s="1053"/>
      <x:c r="I2" s="1053"/>
    </x:row>
    <x:row r="3">
      <x:c r="A3" s="1054"/>
      <x:c r="B3" s="1054"/>
      <x:c r="C3" s="1054"/>
      <x:c r="D3" s="1054"/>
      <x:c r="E3" s="1054"/>
      <x:c r="F3" s="1054"/>
      <x:c r="G3" s="1054"/>
      <x:c r="H3" s="1054"/>
      <x:c r="I3" s="1054"/>
    </x:row>
    <x:row r="4" ht="21" customHeight="1">
      <x:c r="A4" s="1055" t="str">
        <x:v>一、已发现并修复的问题</x:v>
      </x:c>
      <x:c r="B4" s="1055"/>
      <x:c r="C4" s="1055"/>
      <x:c r="D4" s="1055"/>
      <x:c r="E4" s="1055"/>
      <x:c r="F4" s="1055"/>
      <x:c r="G4" s="1055"/>
      <x:c r="H4" s="1055"/>
      <x:c r="I4" s="1055"/>
    </x:row>
    <x:row r="5" ht="30" customHeight="1">
      <x:c r="A5" s="1056" t="str">
        <x:v>编号</x:v>
      </x:c>
      <x:c r="B5" s="1057" t="str">
        <x:v>模块</x:v>
      </x:c>
      <x:c r="C5" s="1057" t="str">
        <x:v>问题</x:v>
      </x:c>
      <x:c r="D5" s="1057" t="str">
        <x:v>严重性</x:v>
      </x:c>
      <x:c r="E5" s="1057" t="str">
        <x:v>处理</x:v>
      </x:c>
      <x:c r="F5" s="1057" t="str">
        <x:v>修复前</x:v>
      </x:c>
      <x:c r="G5" s="1057" t="str">
        <x:v>修复后</x:v>
      </x:c>
      <x:c r="H5" s="1057" t="str">
        <x:v>状态</x:v>
      </x:c>
      <x:c r="I5" s="1058" t="str">
        <x:v>说明/来源</x:v>
      </x:c>
    </x:row>
    <x:row r="6" ht="42" customHeight="1">
      <x:c r="A6" s="1059" t="str">
        <x:v>A01</x:v>
      </x:c>
      <x:c r="B6" s="1060" t="str">
        <x:v>近端数据</x:v>
      </x:c>
      <x:c r="C6" s="1060" t="str">
        <x:v>模型称已复核ICSG 2026年8月月报，但2025全年仍使用7月修订值</x:v>
      </x:c>
      <x:c r="D6" s="1061" t="str">
        <x:v>高</x:v>
      </x:c>
      <x:c r="E6" s="1060" t="str">
        <x:v>更新2025矿山、一次精炼、需求及平衡硬锚</x:v>
      </x:c>
      <x:c r="F6" s="1060" t="str">
        <x:v>23.216 / 23.320 / 28.195 / +0.469Mt</x:v>
      </x:c>
      <x:c r="G6" s="1060" t="str">
        <x:v>23.201 / 23.311 / 28.200 / +0.456Mt</x:v>
      </x:c>
      <x:c r="H6" s="1060" t="str">
        <x:v>已修复</x:v>
      </x:c>
      <x:c r="I6" s="1062" t="str">
        <x:v>https://icsg.org/wp-content/uploads/Table1.pdf</x:v>
      </x:c>
    </x:row>
    <x:row r="7" ht="42" customHeight="1">
      <x:c r="A7" s="1059" t="str">
        <x:v>A02</x:v>
      </x:c>
      <x:c r="B7" s="1060" t="str">
        <x:v>储量</x:v>
      </x:c>
      <x:c r="C7" s="1060" t="str">
        <x:v>国家储量占比公式错误除以C21=3.5，而非世界储量C20=980</x:v>
      </x:c>
      <x:c r="D7" s="1061" t="str">
        <x:v>高</x:v>
      </x:c>
      <x:c r="E7" s="1060" t="str">
        <x:v>F4:F18分母改为$C$20</x:v>
      </x:c>
      <x:c r="F7" s="1060" t="str">
        <x:v>智利51.43、美国13.43</x:v>
      </x:c>
      <x:c r="G7" s="1060" t="str">
        <x:v>智利18.37%、美国4.80%</x:v>
      </x:c>
      <x:c r="H7" s="1060" t="str">
        <x:v>已修复</x:v>
      </x:c>
      <x:c r="I7" s="1062" t="str">
        <x:v>明确公式错误；份额和约100%</x:v>
      </x:c>
    </x:row>
    <x:row r="8" ht="42" customHeight="1">
      <x:c r="A8" s="1059" t="str">
        <x:v>A03</x:v>
      </x:c>
      <x:c r="B8" s="1060" t="str">
        <x:v>需求验证</x:v>
      </x:c>
      <x:c r="C8" s="1060" t="str">
        <x:v>外部校验仍读取旧需求表，并把7.39Mt直接输入锚当作独立验证</x:v>
      </x:c>
      <x:c r="D8" s="1061" t="str">
        <x:v>中高</x:v>
      </x:c>
      <x:c r="E8" s="1060" t="str">
        <x:v>重连需求_统一；将二次铜标记为输入锚</x:v>
      </x:c>
      <x:c r="F8" s="1060" t="str">
        <x:v>2035模型值35.222Mt；全部称通过</x:v>
      </x:c>
      <x:c r="G8" s="1060" t="str">
        <x:v>2035模型值35.309Mt；输入锚与独立验证分开</x:v>
      </x:c>
      <x:c r="H8" s="1060" t="str">
        <x:v>已修复</x:v>
      </x:c>
      <x:c r="I8" s="1062" t="str">
        <x:v>避免循环验证</x:v>
      </x:c>
    </x:row>
    <x:row r="9" ht="42" customHeight="1">
      <x:c r="A9" s="1059" t="str">
        <x:v>A04</x:v>
      </x:c>
      <x:c r="B9" s="1060" t="str">
        <x:v>价格验证</x:v>
      </x:c>
      <x:c r="C9" s="1060" t="str">
        <x:v>价格外部校验仍读取旧2035 Base 16,412美元/吨</x:v>
      </x:c>
      <x:c r="D9" s="1061" t="str">
        <x:v>中高</x:v>
      </x:c>
      <x:c r="E9" s="1060" t="str">
        <x:v>重连价格均衡_修复</x:v>
      </x:c>
      <x:c r="F9" s="1060" t="str">
        <x:v>16,412美元/吨</x:v>
      </x:c>
      <x:c r="G9" s="1060" t="str">
        <x:v>14,114美元/吨；BMI高端校验显示需复核</x:v>
      </x:c>
      <x:c r="H9" s="1060" t="str">
        <x:v>已修复</x:v>
      </x:c>
      <x:c r="I9" s="1062" t="str">
        <x:v>不再隐藏外部差异</x:v>
      </x:c>
    </x:row>
    <x:row r="10" ht="42" customHeight="1">
      <x:c r="A10" s="1059" t="str">
        <x:v>A05</x:v>
      </x:c>
      <x:c r="B10" s="1060" t="str">
        <x:v>中国矿山</x:v>
      </x:c>
      <x:c r="C10" s="1060" t="str">
        <x:v>中国其他矿山累计增量与全球China Tier 2池的基期口径不一致</x:v>
      </x:c>
      <x:c r="D10" s="1061" t="str">
        <x:v>中</x:v>
      </x:c>
      <x:c r="E10" s="1060" t="str">
        <x:v>2028+改为2027增量基数+0.25Mt区域池兑现</x:v>
      </x:c>
      <x:c r="F10" s="1060" t="str">
        <x:v>2035累计+0.40Mt vs 2025</x:v>
      </x:c>
      <x:c r="G10" s="1060" t="str">
        <x:v>2035累计+0.33Mt vs 2025（即2027后+0.25Mt）</x:v>
      </x:c>
      <x:c r="H10" s="1060" t="str">
        <x:v>已修复</x:v>
      </x:c>
      <x:c r="I10" s="1062" t="str">
        <x:v>消除约0.07Mt重复/不一致</x:v>
      </x:c>
    </x:row>
    <x:row r="11" ht="42" customHeight="1">
      <x:c r="A11" s="1059" t="str">
        <x:v>A06</x:v>
      </x:c>
      <x:c r="B11" s="1060" t="str">
        <x:v>精炼桥</x:v>
      </x:c>
      <x:c r="C11" s="1060" t="str">
        <x:v>20.8–23.5Mt被称为世界电解冶炼“名义产能”，易与官方总炼厂产能混淆</x:v>
      </x:c>
      <x:c r="D11" s="1061" t="str">
        <x:v>中</x:v>
      </x:c>
      <x:c r="E11" s="1060" t="str">
        <x:v>改名为模型有效能力上限</x:v>
      </x:c>
      <x:c r="F11" s="1060" t="str">
        <x:v>名义产能</x:v>
      </x:c>
      <x:c r="G11" s="1060" t="str">
        <x:v>有效能力上限</x:v>
      </x:c>
      <x:c r="H11" s="1060" t="str">
        <x:v>已修复</x:v>
      </x:c>
      <x:c r="I11" s="1062" t="str">
        <x:v>仍是模型参数，不是官方能力统计</x:v>
      </x:c>
    </x:row>
    <x:row r="12" ht="42" customHeight="1">
      <x:c r="A12" s="1059" t="str">
        <x:v>A07</x:v>
      </x:c>
      <x:c r="B12" s="1060" t="str">
        <x:v>价格响应</x:v>
      </x:c>
      <x:c r="C12" s="1060" t="str">
        <x:v>Greenfield文字称固定5年滞后，但公式使用滚动价格窗口</x:v>
      </x:c>
      <x:c r="D12" s="1061" t="str">
        <x:v>中</x:v>
      </x:c>
      <x:c r="E12" s="1060" t="str">
        <x:v>改为约3–5年中长期信号</x:v>
      </x:c>
      <x:c r="F12" s="1060" t="str">
        <x:v>固定5年</x:v>
      </x:c>
      <x:c r="G12" s="1060" t="str">
        <x:v>约3–5年滚动信号</x:v>
      </x:c>
      <x:c r="H12" s="1060" t="str">
        <x:v>已修复</x:v>
      </x:c>
      <x:c r="I12" s="1062" t="str">
        <x:v>不改变公式，只纠正解释</x:v>
      </x:c>
    </x:row>
    <x:row r="13" ht="42" customHeight="1">
      <x:c r="A13" s="1059" t="str">
        <x:v>A08</x:v>
      </x:c>
      <x:c r="B13" s="1060" t="str">
        <x:v>工作簿治理</x:v>
      </x:c>
      <x:c r="C13" s="1060" t="str">
        <x:v>旧成本、旧需求及旧价格封面未全部明确标记Legacy</x:v>
      </x:c>
      <x:c r="D13" s="1061" t="str">
        <x:v>中</x:v>
      </x:c>
      <x:c r="E13" s="1060" t="str">
        <x:v>增加Legacy/区域映射标识和跳转说明</x:v>
      </x:c>
      <x:c r="F13" s="1060" t="str">
        <x:v>可能被误读为主输出</x:v>
      </x:c>
      <x:c r="G13" s="1060" t="str">
        <x:v>最终摘要、修复链为唯一主输出</x:v>
      </x:c>
      <x:c r="H13" s="1060" t="str">
        <x:v>已修复</x:v>
      </x:c>
      <x:c r="I13" s="1062" t="str">
        <x:v>降低下游误读风险</x:v>
      </x:c>
    </x:row>
    <x:row r="14">
      <x:c r="A14" s="1059" t="str">
        <x:v>A09</x:v>
      </x:c>
      <x:c r="B14" s="1060" t="str">
        <x:v>资源量</x:v>
      </x:c>
      <x:c r="C14" s="1060" t="str">
        <x:v>USGS资源提示仍写1.5Bt，与2026年2月更新的USGS口径2.1Bt不一致</x:v>
      </x:c>
      <x:c r="D14" s="1060" t="str">
        <x:v>中</x:v>
      </x:c>
      <x:c r="E14" s="1060" t="str">
        <x:v>更新非储量资源提示；不改980Mt经济储量与储采比</x:v>
      </x:c>
      <x:c r="F14" s="1060" t="str">
        <x:v>已识别未开采资源1.5Bt</x:v>
      </x:c>
      <x:c r="G14" s="1060" t="str">
        <x:v>已识别未开采资源2.1Bt；未发现资源3.5Bt</x:v>
      </x:c>
      <x:c r="H14" s="1060" t="str">
        <x:v>已修复</x:v>
      </x:c>
      <x:c r="I14" s="1062"/>
    </x:row>
    <x:row r="15" ht="21" customHeight="1">
      <x:c r="A15" s="1063" t="str">
        <x:v>二、模型机制检查</x:v>
      </x:c>
      <x:c r="B15" s="1064"/>
      <x:c r="C15" s="1064"/>
      <x:c r="D15" s="1064"/>
      <x:c r="E15" s="1064"/>
      <x:c r="F15" s="1064"/>
      <x:c r="G15" s="1064"/>
      <x:c r="H15" s="1064"/>
      <x:c r="I15" s="1065"/>
    </x:row>
    <x:row r="16" ht="30" customHeight="1">
      <x:c r="A16" s="1066" t="str">
        <x:v>检查项</x:v>
      </x:c>
      <x:c r="B16" s="1067" t="str">
        <x:v>结果</x:v>
      </x:c>
      <x:c r="C16" s="1067" t="str">
        <x:v>判定</x:v>
      </x:c>
      <x:c r="D16" s="1067" t="str">
        <x:v>量化结果</x:v>
      </x:c>
      <x:c r="E16" s="1067" t="str">
        <x:v>解释</x:v>
      </x:c>
      <x:c r="F16" s="1067"/>
      <x:c r="G16" s="1067"/>
      <x:c r="H16" s="1067"/>
      <x:c r="I16" s="1068"/>
    </x:row>
    <x:row r="17" ht="38" customHeight="1">
      <x:c r="A17" s="1059" t="str">
        <x:v>Bear/Base/Bull方向一致性</x:v>
      </x:c>
      <x:c r="B17" s="1060" t="str">
        <x:v>矿山：Bear≥Base≥Bull；需求和价格相反排序</x:v>
      </x:c>
      <x:c r="C17" s="1060" t="str">
        <x:v>通过</x:v>
      </x:c>
      <x:c r="D17" s="1060" t="str">
        <x:v>2025–2035共33个年度-指标检查，异常0</x:v>
      </x:c>
      <x:c r="E17" s="1060" t="str">
        <x:v>情景使用同一公式链</x:v>
      </x:c>
      <x:c r="F17" s="1060"/>
      <x:c r="G17" s="1060"/>
      <x:c r="H17" s="1060"/>
      <x:c r="I17" s="1062"/>
    </x:row>
    <x:row r="18" ht="38" customHeight="1">
      <x:c r="A18" s="1059" t="str">
        <x:v>2026近端平衡</x:v>
      </x:c>
      <x:c r="B18" s="1060" t="str">
        <x:v>+0.096Mt盈余</x:v>
      </x:c>
      <x:c r="C18" s="1060" t="str">
        <x:v>通过</x:v>
      </x:c>
      <x:c r="D18" s="1060" t="str">
        <x:v>与ICSG年度预测一致</x:v>
      </x:c>
      <x:c r="E18" s="1060" t="str">
        <x:v>硬锚，不是模型独立预测</x:v>
      </x:c>
      <x:c r="F18" s="1060"/>
      <x:c r="G18" s="1060"/>
      <x:c r="H18" s="1060"/>
      <x:c r="I18" s="1062"/>
    </x:row>
    <x:row r="19" ht="38" customHeight="1">
      <x:c r="A19" s="1059" t="str">
        <x:v>2027近端平衡</x:v>
      </x:c>
      <x:c r="B19" s="1060" t="str">
        <x:v>+0.377Mt盈余</x:v>
      </x:c>
      <x:c r="C19" s="1060" t="str">
        <x:v>通过</x:v>
      </x:c>
      <x:c r="D19" s="1060" t="str">
        <x:v>供给同比增量0.853Mt，需求增量0.572Mt</x:v>
      </x:c>
      <x:c r="E19" s="1060" t="str">
        <x:v>盈余扩大0.281Mt</x:v>
      </x:c>
      <x:c r="F19" s="1060"/>
      <x:c r="G19" s="1060"/>
      <x:c r="H19" s="1060"/>
      <x:c r="I19" s="1062"/>
    </x:row>
    <x:row r="20" ht="38" customHeight="1">
      <x:c r="A20" s="1059" t="str">
        <x:v>需求校准幅度</x:v>
      </x:c>
      <x:c r="B20" s="1060" t="str">
        <x:v>最大约1.17%</x:v>
      </x:c>
      <x:c r="C20" s="1060" t="str">
        <x:v>通过</x:v>
      </x:c>
      <x:c r="D20" s="1060" t="str">
        <x:v>2027校准系数0.9883；2030后为1.0000</x:v>
      </x:c>
      <x:c r="E20" s="1060" t="str">
        <x:v>未用大幅残差强行拉平</x:v>
      </x:c>
      <x:c r="F20" s="1060"/>
      <x:c r="G20" s="1060"/>
      <x:c r="H20" s="1060"/>
      <x:c r="I20" s="1062"/>
    </x:row>
    <x:row r="21" ht="38" customHeight="1">
      <x:c r="A21" s="1059" t="str">
        <x:v>精炼能力约束</x:v>
      </x:c>
      <x:c r="B21" s="1060" t="str">
        <x:v>Base在2028–2030短暂约束</x:v>
      </x:c>
      <x:c r="C21" s="1060" t="str">
        <x:v>合理</x:v>
      </x:c>
      <x:c r="D21" s="1060" t="str">
        <x:v>约束量0.140 / 0.116 / 0.018Mt</x:v>
      </x:c>
      <x:c r="E21" s="1060" t="str">
        <x:v>2031后转为精矿可得量约束</x:v>
      </x:c>
      <x:c r="F21" s="1060"/>
      <x:c r="G21" s="1060"/>
      <x:c r="H21" s="1060"/>
      <x:c r="I21" s="1062"/>
    </x:row>
    <x:row r="22" ht="38" customHeight="1">
      <x:c r="A22" s="1059" t="str">
        <x:v>动态反馈闭合</x:v>
      </x:c>
      <x:c r="B22" s="1060" t="str">
        <x:v>非价格下限年份残差接近0</x:v>
      </x:c>
      <x:c r="C22" s="1060" t="str">
        <x:v>通过</x:v>
      </x:c>
      <x:c r="D22" s="1060" t="str">
        <x:v>Base 2030–2035反馈后平衡约0</x:v>
      </x:c>
      <x:c r="E22" s="1060" t="str">
        <x:v>是模型机制，不代表预测误差为0</x:v>
      </x:c>
      <x:c r="F22" s="1060"/>
      <x:c r="G22" s="1060"/>
      <x:c r="H22" s="1060"/>
      <x:c r="I22" s="1062"/>
    </x:row>
    <x:row r="23" ht="38" customHeight="1">
      <x:c r="A23" s="1059" t="str">
        <x:v>价格下限约束</x:v>
      </x:c>
      <x:c r="B23" s="1060" t="str">
        <x:v>Bear部分盈余年份仍有残差</x:v>
      </x:c>
      <x:c r="C23" s="1060" t="str">
        <x:v>边界</x:v>
      </x:c>
      <x:c r="D23" s="1060" t="str">
        <x:v>最大残余盈余约0.362Mt（2028）</x:v>
      </x:c>
      <x:c r="E23" s="1060" t="str">
        <x:v>结构价触及运营下限后，不强行继续降价</x:v>
      </x:c>
      <x:c r="F23" s="1060"/>
      <x:c r="G23" s="1060"/>
      <x:c r="H23" s="1060"/>
      <x:c r="I23" s="1062"/>
    </x:row>
    <x:row r="24" ht="38" customHeight="1">
      <x:c r="A24" s="1059" t="str">
        <x:v>储量份额合计</x:v>
      </x:c>
      <x:c r="B24" s="1060" t="str">
        <x:v>约100.02%</x:v>
      </x:c>
      <x:c r="C24" s="1060" t="str">
        <x:v>通过</x:v>
      </x:c>
      <x:c r="D24" s="1060" t="str">
        <x:v>国家表四舍五入导致0.02%差异</x:v>
      </x:c>
      <x:c r="E24" s="1060" t="str">
        <x:v>不影响世界980Mt总量口径</x:v>
      </x:c>
      <x:c r="F24" s="1060"/>
      <x:c r="G24" s="1060"/>
      <x:c r="H24" s="1060"/>
      <x:c r="I24" s="1062"/>
    </x:row>
    <x:row r="25" ht="21" customHeight="1">
      <x:c r="A25" s="1063"/>
      <x:c r="B25" s="1064"/>
      <x:c r="C25" s="1064"/>
      <x:c r="D25" s="1064"/>
      <x:c r="E25" s="1064"/>
      <x:c r="F25" s="1064"/>
      <x:c r="G25" s="1064"/>
      <x:c r="H25" s="1064"/>
      <x:c r="I25" s="1065"/>
    </x:row>
    <x:row r="26" ht="30" customHeight="1">
      <x:c r="A26" s="1066" t="str">
        <x:v>三、仍未消除的模型风险</x:v>
      </x:c>
      <x:c r="B26" s="1067"/>
      <x:c r="C26" s="1067"/>
      <x:c r="D26" s="1067"/>
      <x:c r="E26" s="1067"/>
      <x:c r="F26" s="1067"/>
      <x:c r="G26" s="1067"/>
      <x:c r="H26" s="1067"/>
      <x:c r="I26" s="1068"/>
    </x:row>
    <x:row r="27" ht="46" customHeight="1">
      <x:c r="A27" s="1059" t="str">
        <x:v>编号</x:v>
      </x:c>
      <x:c r="B27" s="1060" t="str">
        <x:v>模块</x:v>
      </x:c>
      <x:c r="C27" s="1060" t="str">
        <x:v>剩余风险</x:v>
      </x:c>
      <x:c r="D27" s="1061" t="str">
        <x:v>重要性</x:v>
      </x:c>
      <x:c r="E27" s="1060" t="str">
        <x:v>当前处理</x:v>
      </x:c>
      <x:c r="F27" s="1060" t="str">
        <x:v>建议监控/后续升级</x:v>
      </x:c>
      <x:c r="G27" s="1060" t="str">
        <x:v>是否影响方向</x:v>
      </x:c>
      <x:c r="H27" s="1060" t="str">
        <x:v>是否影响点预测</x:v>
      </x:c>
      <x:c r="I27" s="1062" t="str">
        <x:v>说明</x:v>
      </x:c>
    </x:row>
    <x:row r="28" ht="46" customHeight="1">
      <x:c r="A28" s="1059" t="str">
        <x:v>R01</x:v>
      </x:c>
      <x:c r="B28" s="1060" t="str">
        <x:v>矿山供给</x:v>
      </x:c>
      <x:c r="C28" s="1060" t="str">
        <x:v>2035 gross additions中Tier 2区域池占73.5%，仍不是逐项目数据库</x:v>
      </x:c>
      <x:c r="D28" s="1061" t="str">
        <x:v>高</x:v>
      </x:c>
      <x:c r="E28" s="1060" t="str">
        <x:v>拆成7个区域池并施加情景倍数</x:v>
      </x:c>
      <x:c r="F28" s="1060" t="str">
        <x:v>把&gt;30–50kt/y项目逐步移入Tier 1</x:v>
      </x:c>
      <x:c r="G28" s="1060" t="str">
        <x:v>较小</x:v>
      </x:c>
      <x:c r="H28" s="1060" t="str">
        <x:v>很大</x:v>
      </x:c>
      <x:c r="I28" s="1062" t="str">
        <x:v>Base 2035 gross additions 4.487Mt，其中Tier 2为3.30Mt</x:v>
      </x:c>
    </x:row>
    <x:row r="29" ht="46" customHeight="1">
      <x:c r="A29" s="1059" t="str">
        <x:v>R02</x:v>
      </x:c>
      <x:c r="B29" s="1060" t="str">
        <x:v>需求</x:v>
      </x:c>
      <x:c r="C29" s="1060" t="str">
        <x:v>建筑、工业、消费/数字仍依赖活动指数和代理变量，存在代理重叠</x:v>
      </x:c>
      <x:c r="D29" s="1061" t="str">
        <x:v>中高</x:v>
      </x:c>
      <x:c r="E29" s="1060" t="str">
        <x:v>高置信用途物理化、低置信用途宏观化</x:v>
      </x:c>
      <x:c r="F29" s="1060" t="str">
        <x:v>每半年校准行业活动与铜强度</x:v>
      </x:c>
      <x:c r="G29" s="1060" t="str">
        <x:v>中等</x:v>
      </x:c>
      <x:c r="H29" s="1060" t="str">
        <x:v>中等</x:v>
      </x:c>
      <x:c r="I29" s="1062" t="str">
        <x:v>不能把七类用途当作精确工程量预测</x:v>
      </x:c>
    </x:row>
    <x:row r="30" ht="46" customHeight="1">
      <x:c r="A30" s="1059" t="str">
        <x:v>R03</x:v>
      </x:c>
      <x:c r="B30" s="1060" t="str">
        <x:v>精炼</x:v>
      </x:c>
      <x:c r="C30" s="1060" t="str">
        <x:v>有效能力上限及利用率是校准参数，尚无逐地区冶炼能力、TC/RC和检修模型</x:v>
      </x:c>
      <x:c r="D30" s="1061" t="str">
        <x:v>高</x:v>
      </x:c>
      <x:c r="E30" s="1060" t="str">
        <x:v>精矿可得量与能力取低值</x:v>
      </x:c>
      <x:c r="F30" s="1060" t="str">
        <x:v>增加中国/非中国冶炼能力、检修和TC/RC模块</x:v>
      </x:c>
      <x:c r="G30" s="1060" t="str">
        <x:v>中等</x:v>
      </x:c>
      <x:c r="H30" s="1060" t="str">
        <x:v>很大</x:v>
      </x:c>
      <x:c r="I30" s="1062" t="str">
        <x:v>尤其影响2028–2031转折年份</x:v>
      </x:c>
    </x:row>
    <x:row r="31" ht="46" customHeight="1">
      <x:c r="A31" s="1059" t="str">
        <x:v>R04</x:v>
      </x:c>
      <x:c r="B31" s="1060" t="str">
        <x:v>二次铜</x:v>
      </x:c>
      <x:c r="C31" s="1060" t="str">
        <x:v>2035 7.39Mt是外部输入锚；价格弹性0.30为统一系数</x:v>
      </x:c>
      <x:c r="D31" s="1061" t="str">
        <x:v>高</x:v>
      </x:c>
      <x:c r="E31" s="1060" t="str">
        <x:v>输入锚与价格反馈分开</x:v>
      </x:c>
      <x:c r="F31" s="1060" t="str">
        <x:v>增加废铜库存、收集率、法规与区域流向</x:v>
      </x:c>
      <x:c r="G31" s="1060" t="str">
        <x:v>中等</x:v>
      </x:c>
      <x:c r="H31" s="1060" t="str">
        <x:v>很大</x:v>
      </x:c>
      <x:c r="I31" s="1062" t="str">
        <x:v>二次铜是当期最主要稳定器</x:v>
      </x:c>
    </x:row>
    <x:row r="32" ht="46" customHeight="1">
      <x:c r="A32" s="1059" t="str">
        <x:v>R05</x:v>
      </x:c>
      <x:c r="B32" s="1060" t="str">
        <x:v>成本</x:v>
      </x:c>
      <x:c r="C32" s="1060" t="str">
        <x:v>公开项目有效样本仅1.403Mt/y，12%非资本上调仍是统一简化</x:v>
      </x:c>
      <x:c r="D32" s="1061" t="str">
        <x:v>高</x:v>
      </x:c>
      <x:c r="E32" s="1060" t="str">
        <x:v>CRF与风险溢价分开</x:v>
      </x:c>
      <x:c r="F32" s="1060" t="str">
        <x:v>逐项目税制、royalty、维持资本和NPV=0反求</x:v>
      </x:c>
      <x:c r="G32" s="1060" t="str">
        <x:v>较小</x:v>
      </x:c>
      <x:c r="H32" s="1060" t="str">
        <x:v>很大</x:v>
      </x:c>
      <x:c r="I32" s="1062" t="str">
        <x:v>P75=3.60美元/磅仅为样本分位</x:v>
      </x:c>
    </x:row>
    <x:row r="33" ht="46" customHeight="1">
      <x:c r="A33" s="1059" t="str">
        <x:v>R06</x:v>
      </x:c>
      <x:c r="B33" s="1060" t="str">
        <x:v>价格</x:v>
      </x:c>
      <x:c r="C33" s="1060" t="str">
        <x:v>周期溢价和需求/回收弹性仍是校准参数；Bull 2035为压力测试</x:v>
      </x:c>
      <x:c r="D33" s="1061" t="str">
        <x:v>高</x:v>
      </x:c>
      <x:c r="E33" s="1060" t="str">
        <x:v>结构价与周期溢价分层</x:v>
      </x:c>
      <x:c r="F33" s="1060" t="str">
        <x:v>用库存天数、TC/RC、期限结构做周期层</x:v>
      </x:c>
      <x:c r="G33" s="1060" t="str">
        <x:v>较小</x:v>
      </x:c>
      <x:c r="H33" s="1060" t="str">
        <x:v>极大</x:v>
      </x:c>
      <x:c r="I33" s="1062" t="str">
        <x:v>2035 Base外部价格校验并非全部通过</x:v>
      </x:c>
    </x:row>
    <x:row r="34" ht="46" customHeight="1">
      <x:c r="A34" s="1059" t="str">
        <x:v>R07</x:v>
      </x:c>
      <x:c r="B34" s="1060" t="str">
        <x:v>中国</x:v>
      </x:c>
      <x:c r="C34" s="1060" t="str">
        <x:v>中国用途份额仍沿用旧区域用途表作为映射输入</x:v>
      </x:c>
      <x:c r="D34" s="1061" t="str">
        <x:v>中</x:v>
      </x:c>
      <x:c r="E34" s="1060" t="str">
        <x:v>已标记为区域映射输入/Legacy</x:v>
      </x:c>
      <x:c r="F34" s="1060" t="str">
        <x:v>把中国份额迁入主模型假设并单独维护</x:v>
      </x:c>
      <x:c r="G34" s="1060" t="str">
        <x:v>较小</x:v>
      </x:c>
      <x:c r="H34" s="1060" t="str">
        <x:v>中等</x:v>
      </x:c>
      <x:c r="I34" s="1062" t="str">
        <x:v>全球总需求主链不受影响</x:v>
      </x:c>
    </x:row>
    <x:row r="35">
      <x:c r="A35" s="1059" t="str">
        <x:v>R08</x:v>
      </x:c>
      <x:c r="B35" s="1060" t="str">
        <x:v>储量</x:v>
      </x:c>
      <x:c r="C35" s="1060" t="str">
        <x:v>储量寿命仍是静态压力测试，未做逐矿储量增补/品位/剥采比</x:v>
      </x:c>
      <x:c r="D35" s="1060" t="str">
        <x:v>中</x:v>
      </x:c>
      <x:c r="E35" s="1060" t="str">
        <x:v>明确零增储与50%替代两种测试</x:v>
      </x:c>
      <x:c r="F35" s="1060" t="str">
        <x:v>逐矿模型用于公司研究，而非全球总量表</x:v>
      </x:c>
      <x:c r="G35" s="1060" t="str">
        <x:v>较小</x:v>
      </x:c>
      <x:c r="H35" s="1060" t="str">
        <x:v>中等</x:v>
      </x:c>
      <x:c r="I35" s="1062" t="str">
        <x:v>不能解读成统一耗尽年份</x:v>
      </x:c>
    </x:row>
    <x:row r="36" ht="21" customHeight="1">
      <x:c r="A36" s="1063"/>
      <x:c r="B36" s="1064"/>
      <x:c r="C36" s="1064"/>
      <x:c r="D36" s="1064"/>
      <x:c r="E36" s="1064"/>
      <x:c r="F36" s="1064"/>
      <x:c r="G36" s="1064"/>
      <x:c r="H36" s="1064"/>
      <x:c r="I36" s="1065"/>
    </x:row>
    <x:row r="37" ht="30" customHeight="1">
      <x:c r="A37" s="1066" t="str">
        <x:v>四、审计结论与评级</x:v>
      </x:c>
      <x:c r="B37" s="1067"/>
      <x:c r="C37" s="1067"/>
      <x:c r="D37" s="1067"/>
      <x:c r="E37" s="1067"/>
      <x:c r="F37" s="1067"/>
      <x:c r="G37" s="1067"/>
      <x:c r="H37" s="1067"/>
      <x:c r="I37" s="1068"/>
    </x:row>
    <x:row r="38" ht="36" customHeight="1">
      <x:c r="A38" s="1059" t="str">
        <x:v>维度</x:v>
      </x:c>
      <x:c r="B38" s="1069" t="str">
        <x:v>评级（10分）</x:v>
      </x:c>
      <x:c r="C38" s="1060" t="str">
        <x:v>结论</x:v>
      </x:c>
      <x:c r="D38" s="1060" t="str">
        <x:v>适用性</x:v>
      </x:c>
      <x:c r="E38" s="1060"/>
      <x:c r="F38" s="1060"/>
      <x:c r="G38" s="1060"/>
      <x:c r="H38" s="1060"/>
      <x:c r="I38" s="1062"/>
    </x:row>
    <x:row r="39" ht="36" customHeight="1">
      <x:c r="A39" s="1059" t="str">
        <x:v>数据与口径</x:v>
      </x:c>
      <x:c r="B39" s="1069" t="str">
        <x:v>8.5</x:v>
      </x:c>
      <x:c r="C39" s="1060" t="str">
        <x:v>近端ICSG、USGS和历史价格口径清楚；外部锚已区分</x:v>
      </x:c>
      <x:c r="D39" s="1060" t="str">
        <x:v>可作为行业数据库</x:v>
      </x:c>
      <x:c r="E39" s="1060"/>
      <x:c r="F39" s="1060"/>
      <x:c r="G39" s="1060"/>
      <x:c r="H39" s="1060"/>
      <x:c r="I39" s="1062"/>
    </x:row>
    <x:row r="40" ht="36" customHeight="1">
      <x:c r="A40" s="1059" t="str">
        <x:v>公式与跨表连接</x:v>
      </x:c>
      <x:c r="B40" s="1069" t="str">
        <x:v>8.5</x:v>
      </x:c>
      <x:c r="C40" s="1060" t="str">
        <x:v>本轮修复唯一明确公式错误；主链已闭合</x:v>
      </x:c>
      <x:c r="D40" s="1060" t="str">
        <x:v>可稳定滚动更新</x:v>
      </x:c>
      <x:c r="E40" s="1060"/>
      <x:c r="F40" s="1060"/>
      <x:c r="G40" s="1060"/>
      <x:c r="H40" s="1060"/>
      <x:c r="I40" s="1062"/>
    </x:row>
    <x:row r="41" ht="36" customHeight="1">
      <x:c r="A41" s="1059" t="str">
        <x:v>矿山供给</x:v>
      </x:c>
      <x:c r="B41" s="1069" t="str">
        <x:v>7.0</x:v>
      </x:c>
      <x:c r="C41" s="1060" t="str">
        <x:v>项目+衰减结构合理，但Tier 2区域池权重仍高</x:v>
      </x:c>
      <x:c r="D41" s="1060" t="str">
        <x:v>适合方向与情景，不适合精确年度点值</x:v>
      </x:c>
      <x:c r="E41" s="1060"/>
      <x:c r="F41" s="1060"/>
      <x:c r="G41" s="1060"/>
      <x:c r="H41" s="1060"/>
      <x:c r="I41" s="1062"/>
    </x:row>
    <x:row r="42" ht="36" customHeight="1">
      <x:c r="A42" s="1059" t="str">
        <x:v>需求</x:v>
      </x:c>
      <x:c r="B42" s="1069" t="str">
        <x:v>7.5</x:v>
      </x:c>
      <x:c r="C42" s="1060" t="str">
        <x:v>混合驱动优于纯增速法；低置信用途仍较粗</x:v>
      </x:c>
      <x:c r="D42" s="1060" t="str">
        <x:v>适合中长期总量与用途拆分</x:v>
      </x:c>
      <x:c r="E42" s="1060"/>
      <x:c r="F42" s="1060"/>
      <x:c r="G42" s="1060"/>
      <x:c r="H42" s="1060"/>
      <x:c r="I42" s="1062"/>
    </x:row>
    <x:row r="43" ht="36" customHeight="1">
      <x:c r="A43" s="1059" t="str">
        <x:v>精炼与二次铜</x:v>
      </x:c>
      <x:c r="B43" s="1069" t="str">
        <x:v>7.0</x:v>
      </x:c>
      <x:c r="C43" s="1060" t="str">
        <x:v>桥接合理，但有效能力和废铜弹性仍需强化</x:v>
      </x:c>
      <x:c r="D43" s="1060" t="str">
        <x:v>转折年份应表述为窗口</x:v>
      </x:c>
      <x:c r="E43" s="1060"/>
      <x:c r="F43" s="1060"/>
      <x:c r="G43" s="1060"/>
      <x:c r="H43" s="1060"/>
      <x:c r="I43" s="1062"/>
    </x:row>
    <x:row r="44" ht="36" customHeight="1">
      <x:c r="A44" s="1059" t="str">
        <x:v>价格</x:v>
      </x:c>
      <x:c r="B44" s="1069" t="str">
        <x:v>6.5</x:v>
      </x:c>
      <x:c r="C44" s="1060" t="str">
        <x:v>动态反馈结构合理；参数与库存层仍是主要不确定性</x:v>
      </x:c>
      <x:c r="D44" s="1060" t="str">
        <x:v>适合Bear/Base/Bull压力测试</x:v>
      </x:c>
      <x:c r="E44" s="1060"/>
      <x:c r="F44" s="1060"/>
      <x:c r="G44" s="1060"/>
      <x:c r="H44" s="1060"/>
      <x:c r="I44" s="1062"/>
    </x:row>
    <x:row r="45">
      <x:c r="A45" s="1047" t="str">
        <x:v>总体</x:v>
      </x:c>
      <x:c r="B45" s="1048" t="str">
        <x:v>7.5</x:v>
      </x:c>
      <x:c r="C45" s="1048" t="str">
        <x:v>已成为可审计的中长期情景模型，但不是精确计量预测</x:v>
      </x:c>
      <x:c r="D45" s="1048" t="str">
        <x:v>可作为矿企盈利模型底盘，必须保留敏感性</x:v>
      </x:c>
      <x:c r="E45" s="1048"/>
      <x:c r="F45" s="1048"/>
      <x:c r="G45" s="1048"/>
      <x:c r="H45" s="1048"/>
      <x:c r="I45" s="1049"/>
    </x:row>
  </x:sheetData>
  <x:mergeCells>
    <x:mergeCell ref="A1:I1"/>
    <x:mergeCell ref="A2:I2"/>
    <x:mergeCell ref="A4:I4"/>
    <x:mergeCell ref="A15:I15"/>
    <x:mergeCell ref="A25:I25"/>
    <x:mergeCell ref="A36:I3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1" hidden="0" customWidth="1"/>
    <x:col min="3" max="3" width="11" hidden="0" customWidth="1"/>
    <x:col min="4" max="4" width="18" hidden="0" customWidth="1"/>
    <x:col min="5" max="5" width="20" hidden="0" customWidth="1"/>
    <x:col min="6" max="6" width="20" hidden="0" customWidth="1"/>
    <x:col min="7" max="7" width="11" hidden="0" customWidth="1"/>
    <x:col min="8" max="8" width="13" hidden="0" customWidth="1"/>
    <x:col min="9" max="9" width="34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10" hidden="0" customWidth="1"/>
    <x:col min="21" max="21" width="16" hidden="0" customWidth="1"/>
    <x:col min="22" max="22" width="50" hidden="0" customWidth="1"/>
    <x:col min="23" max="23" width="45" hidden="0" customWidth="1"/>
    <x:col min="24" max="24" width="12" hidden="0" customWidth="1"/>
    <x:col min="25" max="25" width="12" hidden="0" customWidth="1"/>
  </x:cols>
  <x:sheetData>
    <x:row r="1" ht="28" customHeight="1">
      <x:c r="A1" s="5" t="str">
        <x:v>全球主要铜矿项目建设状态与爬坡曲线（模型跟踪表）</x:v>
      </x:c>
      <x:c r="B1" s="5" t="str">
        <x:v>全球主要铜矿项目建设状态与爬坡曲线（模型跟踪表）</x:v>
      </x:c>
      <x:c r="C1" s="5" t="str">
        <x:v>全球主要铜矿项目建设状态与爬坡曲线（模型跟踪表）</x:v>
      </x:c>
      <x:c r="D1" s="5" t="str">
        <x:v>全球主要铜矿项目建设状态与爬坡曲线（模型跟踪表）</x:v>
      </x:c>
      <x:c r="E1" s="5" t="str">
        <x:v>全球主要铜矿项目建设状态与爬坡曲线（模型跟踪表）</x:v>
      </x:c>
      <x:c r="F1" s="5" t="str">
        <x:v>全球主要铜矿项目建设状态与爬坡曲线（模型跟踪表）</x:v>
      </x:c>
      <x:c r="G1" s="5" t="str">
        <x:v>全球主要铜矿项目建设状态与爬坡曲线（模型跟踪表）</x:v>
      </x:c>
      <x:c r="H1" s="5" t="str">
        <x:v>全球主要铜矿项目建设状态与爬坡曲线（模型跟踪表）</x:v>
      </x:c>
      <x:c r="I1" s="5" t="str">
        <x:v>全球主要铜矿项目建设状态与爬坡曲线（模型跟踪表）</x:v>
      </x:c>
      <x:c r="J1" s="5" t="str">
        <x:v>全球主要铜矿项目建设状态与爬坡曲线（模型跟踪表）</x:v>
      </x:c>
      <x:c r="K1" s="5" t="str">
        <x:v>全球主要铜矿项目建设状态与爬坡曲线（模型跟踪表）</x:v>
      </x:c>
      <x:c r="L1" s="5" t="str">
        <x:v>全球主要铜矿项目建设状态与爬坡曲线（模型跟踪表）</x:v>
      </x:c>
      <x:c r="M1" s="5" t="str">
        <x:v>全球主要铜矿项目建设状态与爬坡曲线（模型跟踪表）</x:v>
      </x:c>
      <x:c r="N1" s="5" t="str">
        <x:v>全球主要铜矿项目建设状态与爬坡曲线（模型跟踪表）</x:v>
      </x:c>
      <x:c r="O1" s="5" t="str">
        <x:v>全球主要铜矿项目建设状态与爬坡曲线（模型跟踪表）</x:v>
      </x:c>
      <x:c r="P1" s="5" t="str">
        <x:v>全球主要铜矿项目建设状态与爬坡曲线（模型跟踪表）</x:v>
      </x:c>
      <x:c r="Q1" s="5" t="str">
        <x:v>全球主要铜矿项目建设状态与爬坡曲线（模型跟踪表）</x:v>
      </x:c>
      <x:c r="R1" s="5" t="str">
        <x:v>全球主要铜矿项目建设状态与爬坡曲线（模型跟踪表）</x:v>
      </x:c>
      <x:c r="S1" s="5" t="str">
        <x:v>全球主要铜矿项目建设状态与爬坡曲线（模型跟踪表）</x:v>
      </x:c>
      <x:c r="T1" s="5" t="str">
        <x:v>全球主要铜矿项目建设状态与爬坡曲线（模型跟踪表）</x:v>
      </x:c>
      <x:c r="U1" s="5" t="str">
        <x:v>全球主要铜矿项目建设状态与爬坡曲线（模型跟踪表）</x:v>
      </x:c>
      <x:c r="V1" s="5" t="str">
        <x:v>全球主要铜矿项目建设状态与爬坡曲线（模型跟踪表）</x:v>
      </x:c>
      <x:c r="W1" s="5" t="str">
        <x:v>全球主要铜矿项目建设状态与爬坡曲线（模型跟踪表）</x:v>
      </x:c>
      <x:c r="X1" s="5" t="str">
        <x:v>全球主要铜矿项目建设状态与爬坡曲线（模型跟踪表）</x:v>
      </x:c>
      <x:c r="Y1" s="5" t="str">
        <x:v>全球主要铜矿项目建设状态与爬坡曲线（模型跟踪表）</x:v>
      </x:c>
    </x:row>
    <x:row r="3">
      <x:c r="A3" s="14" t="str">
        <x:v>项目</x:v>
      </x:c>
      <x:c r="B3" s="14" t="str">
        <x:v>国家</x:v>
      </x:c>
      <x:c r="C3" s="14" t="str">
        <x:v>区域</x:v>
      </x:c>
      <x:c r="D3" s="14" t="str">
        <x:v>运营商</x:v>
      </x:c>
      <x:c r="E3" s="14" t="str">
        <x:v>最新状态</x:v>
      </x:c>
      <x:c r="F3" s="14" t="str">
        <x:v>阶段</x:v>
      </x:c>
      <x:c r="G3" s="14" t="str">
        <x:v>兑现概率</x:v>
      </x:c>
      <x:c r="H3" s="14" t="str">
        <x:v>产量口径</x:v>
      </x:c>
      <x:c r="I3" s="14" t="str">
        <x:v>名义产能/公司指导</x:v>
      </x:c>
      <x:c r="J3" s="14" t="n">
        <x:v>2025</x:v>
      </x:c>
      <x:c r="K3" s="14" t="n">
        <x:v>2026</x:v>
      </x:c>
      <x:c r="L3" s="14" t="n">
        <x:v>2027</x:v>
      </x:c>
      <x:c r="M3" s="14" t="n">
        <x:v>2028</x:v>
      </x:c>
      <x:c r="N3" s="14" t="n">
        <x:v>2029</x:v>
      </x:c>
      <x:c r="O3" s="14" t="n">
        <x:v>2030</x:v>
      </x:c>
      <x:c r="P3" s="14" t="n">
        <x:v>2031</x:v>
      </x:c>
      <x:c r="Q3" s="14" t="n">
        <x:v>2032</x:v>
      </x:c>
      <x:c r="R3" s="14" t="n">
        <x:v>2033</x:v>
      </x:c>
      <x:c r="S3" s="14" t="n">
        <x:v>2034</x:v>
      </x:c>
      <x:c r="T3" s="14" t="n">
        <x:v>2035</x:v>
      </x:c>
      <x:c r="U3" s="14" t="str">
        <x:v>来源日期</x:v>
      </x:c>
      <x:c r="V3" s="14" t="str">
        <x:v>来源URL</x:v>
      </x:c>
      <x:c r="W3" s="14" t="str">
        <x:v>关键风险/备注</x:v>
      </x:c>
      <x:c r="X3" s="14" t="str">
        <x:v>置信度</x:v>
      </x:c>
      <x:c r="Y3" s="14"/>
    </x:row>
    <x:row r="4">
      <x:c r="A4" s="32" t="str">
        <x:v>巨龙铜矿二期</x:v>
      </x:c>
      <x:c r="B4" s="32" t="str">
        <x:v>中国</x:v>
      </x:c>
      <x:c r="C4" s="32" t="str">
        <x:v>中国</x:v>
      </x:c>
      <x:c r="D4" s="32" t="str">
        <x:v>紫金矿业</x:v>
      </x:c>
      <x:c r="E4" s="32" t="str">
        <x:v>已投产，爬坡</x:v>
      </x:c>
      <x:c r="F4" s="32" t="str">
        <x:v>运营/扩建</x:v>
      </x:c>
      <x:c r="G4" s="93" t="n">
        <x:v>0.98</x:v>
      </x:c>
      <x:c r="H4" s="32" t="str">
        <x:v>矿山总产量</x:v>
      </x:c>
      <x:c r="I4" s="32" t="str">
        <x:v>二期达产300–350kt/y；三期600kt/y尚待批准</x:v>
      </x:c>
      <x:c r="J4" s="97" t="n">
        <x:v>190</x:v>
      </x:c>
      <x:c r="K4" s="97" t="n">
        <x:v>300</x:v>
      </x:c>
      <x:c r="L4" s="97" t="n">
        <x:v>325</x:v>
      </x:c>
      <x:c r="M4" s="97" t="n">
        <x:v>330</x:v>
      </x:c>
      <x:c r="N4" s="97" t="n">
        <x:v>330</x:v>
      </x:c>
      <x:c r="O4" s="97" t="n">
        <x:v>330</x:v>
      </x:c>
      <x:c r="P4" s="97" t="n">
        <x:v>330</x:v>
      </x:c>
      <x:c r="Q4" s="97" t="n">
        <x:v>330</x:v>
      </x:c>
      <x:c r="R4" s="97" t="n">
        <x:v>330</x:v>
      </x:c>
      <x:c r="S4" s="97" t="n">
        <x:v>330</x:v>
      </x:c>
      <x:c r="T4" s="97" t="n">
        <x:v>330</x:v>
      </x:c>
      <x:c r="U4" s="32" t="str">
        <x:v>2026-01 / 2026Q1</x:v>
      </x:c>
      <x:c r="V4" s="71" t="str">
        <x:v>https://www.zijinmining.com/global/program-detail-71738.htm</x:v>
      </x:c>
      <x:c r="W4" s="32" t="str">
        <x:v>2025为超过190kt；2030后未计入三期</x:v>
      </x:c>
      <x:c r="X4" s="32" t="str">
        <x:v>高</x:v>
      </x:c>
      <x:c r="Y4" s="32"/>
    </x:row>
    <x:row r="5">
      <x:c r="A5" s="32" t="str">
        <x:v>玉龙铜矿扩建</x:v>
      </x:c>
      <x:c r="B5" s="32" t="str">
        <x:v>中国</x:v>
      </x:c>
      <x:c r="C5" s="32" t="str">
        <x:v>中国</x:v>
      </x:c>
      <x:c r="D5" s="32" t="str">
        <x:v>西部矿业</x:v>
      </x:c>
      <x:c r="E5" s="32" t="str">
        <x:v>前期手续/扩建</x:v>
      </x:c>
      <x:c r="F5" s="32" t="str">
        <x:v>许可/基建前期</x:v>
      </x:c>
      <x:c r="G5" s="93" t="n">
        <x:v>0.75</x:v>
      </x:c>
      <x:c r="H5" s="32" t="str">
        <x:v>矿山总产量</x:v>
      </x:c>
      <x:c r="I5" s="32" t="str">
        <x:v>扩建后精矿铜180–200kt/y</x:v>
      </x:c>
      <x:c r="J5" s="97" t="n">
        <x:v>159</x:v>
      </x:c>
      <x:c r="K5" s="97" t="n">
        <x:v>170</x:v>
      </x:c>
      <x:c r="L5" s="97" t="n">
        <x:v>180</x:v>
      </x:c>
      <x:c r="M5" s="97" t="n">
        <x:v>190</x:v>
      </x:c>
      <x:c r="N5" s="97" t="n">
        <x:v>195</x:v>
      </x:c>
      <x:c r="O5" s="97" t="n">
        <x:v>195</x:v>
      </x:c>
      <x:c r="P5" s="97" t="n">
        <x:v>195</x:v>
      </x:c>
      <x:c r="Q5" s="97" t="n">
        <x:v>195</x:v>
      </x:c>
      <x:c r="R5" s="97" t="n">
        <x:v>195</x:v>
      </x:c>
      <x:c r="S5" s="97" t="n">
        <x:v>195</x:v>
      </x:c>
      <x:c r="T5" s="97" t="n">
        <x:v>195</x:v>
      </x:c>
      <x:c r="U5" s="32" t="str">
        <x:v>2025-05</x:v>
      </x:c>
      <x:c r="V5" s="71" t="str">
        <x:v>https://stcn.com/article/detail/1822262.html</x:v>
      </x:c>
      <x:c r="W5" s="32" t="str">
        <x:v>审批与高原建设节奏仍有不确定性</x:v>
      </x:c>
      <x:c r="X5" s="32" t="str">
        <x:v>中</x:v>
      </x:c>
      <x:c r="Y5" s="32"/>
    </x:row>
    <x:row r="6">
      <x:c r="A6" s="32" t="str">
        <x:v>Kamoa-Kakula恢复与优化</x:v>
      </x:c>
      <x:c r="B6" s="32" t="str">
        <x:v>刚果（金）</x:v>
      </x:c>
      <x:c r="C6" s="32" t="str">
        <x:v>非中国</x:v>
      </x:c>
      <x:c r="D6" s="32" t="str">
        <x:v>Ivanhoe/Zijin</x:v>
      </x:c>
      <x:c r="E6" s="32" t="str">
        <x:v>运营，修复及重排矿序</x:v>
      </x:c>
      <x:c r="F6" s="32" t="str">
        <x:v>运营/恢复</x:v>
      </x:c>
      <x:c r="G6" s="93" t="n">
        <x:v>0.9</x:v>
      </x:c>
      <x:c r="H6" s="32" t="str">
        <x:v>矿山总产量</x:v>
      </x:c>
      <x:c r="I6" s="32" t="str">
        <x:v>2026 290–330kt；2027 380–420kt；2028起&gt;500kt</x:v>
      </x:c>
      <x:c r="J6" s="97" t="n">
        <x:v>389</x:v>
      </x:c>
      <x:c r="K6" s="97" t="n">
        <x:v>310</x:v>
      </x:c>
      <x:c r="L6" s="97" t="n">
        <x:v>400</x:v>
      </x:c>
      <x:c r="M6" s="97" t="n">
        <x:v>500</x:v>
      </x:c>
      <x:c r="N6" s="97" t="n">
        <x:v>520</x:v>
      </x:c>
      <x:c r="O6" s="97" t="n">
        <x:v>520</x:v>
      </x:c>
      <x:c r="P6" s="97" t="n">
        <x:v>520</x:v>
      </x:c>
      <x:c r="Q6" s="97" t="n">
        <x:v>520</x:v>
      </x:c>
      <x:c r="R6" s="97" t="n">
        <x:v>520</x:v>
      </x:c>
      <x:c r="S6" s="97" t="n">
        <x:v>520</x:v>
      </x:c>
      <x:c r="T6" s="97" t="n">
        <x:v>520</x:v>
      </x:c>
      <x:c r="U6" s="32" t="str">
        <x:v>2026-03-31</x:v>
      </x:c>
      <x:c r="V6" s="71" t="str">
        <x:v>https://www.ivanhoemines.com/news-stories/news-release/ivanhoe-mines-announces-updated-independent-study-results-for-the-kamoa-kakula-copper-complex/</x:v>
      </x:c>
      <x:c r="W6" s="32" t="str">
        <x:v>排水、地压与地下开发仍是核心风险</x:v>
      </x:c>
      <x:c r="X6" s="32" t="str">
        <x:v>高</x:v>
      </x:c>
      <x:c r="Y6" s="32"/>
    </x:row>
    <x:row r="7">
      <x:c r="A7" s="32" t="str">
        <x:v>Oyu Tolgoi地下矿</x:v>
      </x:c>
      <x:c r="B7" s="32" t="str">
        <x:v>蒙古</x:v>
      </x:c>
      <x:c r="C7" s="32" t="str">
        <x:v>非中国</x:v>
      </x:c>
      <x:c r="D7" s="32" t="str">
        <x:v>Rio Tinto</x:v>
      </x:c>
      <x:c r="E7" s="32" t="str">
        <x:v>地下矿持续爬坡</x:v>
      </x:c>
      <x:c r="F7" s="32" t="str">
        <x:v>运营/爬坡</x:v>
      </x:c>
      <x:c r="G7" s="93" t="n">
        <x:v>0.95</x:v>
      </x:c>
      <x:c r="H7" s="32" t="str">
        <x:v>矿山总产量</x:v>
      </x:c>
      <x:c r="I7" s="32" t="str">
        <x:v>2028–2036平均约500kt/y</x:v>
      </x:c>
      <x:c r="J7" s="97" t="n">
        <x:v>350</x:v>
      </x:c>
      <x:c r="K7" s="97" t="n">
        <x:v>400</x:v>
      </x:c>
      <x:c r="L7" s="97" t="n">
        <x:v>450</x:v>
      </x:c>
      <x:c r="M7" s="97" t="n">
        <x:v>500</x:v>
      </x:c>
      <x:c r="N7" s="97" t="n">
        <x:v>500</x:v>
      </x:c>
      <x:c r="O7" s="97" t="n">
        <x:v>500</x:v>
      </x:c>
      <x:c r="P7" s="97" t="n">
        <x:v>500</x:v>
      </x:c>
      <x:c r="Q7" s="97" t="n">
        <x:v>500</x:v>
      </x:c>
      <x:c r="R7" s="97" t="n">
        <x:v>500</x:v>
      </x:c>
      <x:c r="S7" s="97" t="n">
        <x:v>500</x:v>
      </x:c>
      <x:c r="T7" s="97" t="n">
        <x:v>500</x:v>
      </x:c>
      <x:c r="U7" s="32" t="str">
        <x:v>2025-06-06</x:v>
      </x:c>
      <x:c r="V7" s="71" t="str">
        <x:v>https://www.riotinto.com/en/news/releases/2025/update-on-oyu-tolgoi-mine-plan</x:v>
      </x:c>
      <x:c r="W7" s="32" t="str">
        <x:v>2025为模型基准；板块顺序与许可证转移可能改变季度节奏</x:v>
      </x:c>
      <x:c r="X7" s="32" t="str">
        <x:v>高</x:v>
      </x:c>
      <x:c r="Y7" s="32"/>
    </x:row>
    <x:row r="8">
      <x:c r="A8" s="32" t="str">
        <x:v>Kansanshi S3</x:v>
      </x:c>
      <x:c r="B8" s="32" t="str">
        <x:v>赞比亚</x:v>
      </x:c>
      <x:c r="C8" s="32" t="str">
        <x:v>非中国</x:v>
      </x:c>
      <x:c r="D8" s="32" t="str">
        <x:v>First Quantum</x:v>
      </x:c>
      <x:c r="E8" s="32" t="str">
        <x:v>2025商业投产，爬坡</x:v>
      </x:c>
      <x:c r="F8" s="32" t="str">
        <x:v>运营/爬坡</x:v>
      </x:c>
      <x:c r="G8" s="93" t="n">
        <x:v>0.92</x:v>
      </x:c>
      <x:c r="H8" s="32" t="str">
        <x:v>矿山总产量</x:v>
      </x:c>
      <x:c r="I8" s="32" t="str">
        <x:v>2026 175–205kt；2027 210–240kt；2028 230–260kt</x:v>
      </x:c>
      <x:c r="J8" s="97" t="n">
        <x:v>181</x:v>
      </x:c>
      <x:c r="K8" s="97" t="n">
        <x:v>190</x:v>
      </x:c>
      <x:c r="L8" s="97" t="n">
        <x:v>225</x:v>
      </x:c>
      <x:c r="M8" s="97" t="n">
        <x:v>245</x:v>
      </x:c>
      <x:c r="N8" s="97" t="n">
        <x:v>240</x:v>
      </x:c>
      <x:c r="O8" s="97" t="n">
        <x:v>240</x:v>
      </x:c>
      <x:c r="P8" s="97" t="n">
        <x:v>240</x:v>
      </x:c>
      <x:c r="Q8" s="97" t="n">
        <x:v>240</x:v>
      </x:c>
      <x:c r="R8" s="97" t="n">
        <x:v>240</x:v>
      </x:c>
      <x:c r="S8" s="97" t="n">
        <x:v>240</x:v>
      </x:c>
      <x:c r="T8" s="97" t="n">
        <x:v>240</x:v>
      </x:c>
      <x:c r="U8" s="32" t="str">
        <x:v>2026-01</x:v>
      </x:c>
      <x:c r="V8" s="71" t="str">
        <x:v>https://www.first-quantum.com/news/first-quantum-minerals-announces-2025-preliminary-production-and-2026-2028-guidance/</x:v>
      </x:c>
      <x:c r="W8" s="32" t="str">
        <x:v>矿石硬度、品位和南东穹隆供矿节奏影响爬坡</x:v>
      </x:c>
      <x:c r="X8" s="32" t="str">
        <x:v>高</x:v>
      </x:c>
      <x:c r="Y8" s="32"/>
    </x:row>
    <x:row r="9">
      <x:c r="A9" s="32" t="str">
        <x:v>Lumwana Super Pit</x:v>
      </x:c>
      <x:c r="B9" s="32" t="str">
        <x:v>赞比亚</x:v>
      </x:c>
      <x:c r="C9" s="32" t="str">
        <x:v>非中国</x:v>
      </x:c>
      <x:c r="D9" s="32" t="str">
        <x:v>Barrick</x:v>
      </x:c>
      <x:c r="E9" s="32" t="str">
        <x:v>在建</x:v>
      </x:c>
      <x:c r="F9" s="32" t="str">
        <x:v>建设</x:v>
      </x:c>
      <x:c r="G9" s="93" t="n">
        <x:v>0.88</x:v>
      </x:c>
      <x:c r="H9" s="32" t="str">
        <x:v>矿山总产量</x:v>
      </x:c>
      <x:c r="I9" s="32" t="str">
        <x:v>2028首产；达产约240kt/y，寿命30年以上</x:v>
      </x:c>
      <x:c r="J9" s="97" t="n">
        <x:v>120</x:v>
      </x:c>
      <x:c r="K9" s="97" t="n">
        <x:v>130</x:v>
      </x:c>
      <x:c r="L9" s="97" t="n">
        <x:v>135</x:v>
      </x:c>
      <x:c r="M9" s="97" t="n">
        <x:v>170</x:v>
      </x:c>
      <x:c r="N9" s="97" t="n">
        <x:v>220</x:v>
      </x:c>
      <x:c r="O9" s="97" t="n">
        <x:v>240</x:v>
      </x:c>
      <x:c r="P9" s="97" t="n">
        <x:v>240</x:v>
      </x:c>
      <x:c r="Q9" s="97" t="n">
        <x:v>240</x:v>
      </x:c>
      <x:c r="R9" s="97" t="n">
        <x:v>240</x:v>
      </x:c>
      <x:c r="S9" s="97" t="n">
        <x:v>240</x:v>
      </x:c>
      <x:c r="T9" s="97" t="n">
        <x:v>240</x:v>
      </x:c>
      <x:c r="U9" s="32" t="str">
        <x:v>2024-01 / 2026Q1</x:v>
      </x:c>
      <x:c r="V9" s="71" t="str">
        <x:v>https://www.barrick.com/English/news/news-details/2024/lumwana-super-pit-project-on-track-for-first-production-in-2028/default.aspx</x:v>
      </x:c>
      <x:c r="W9" s="32" t="str">
        <x:v>2025产量为模型基准；扩建爬坡曲线为研究假设</x:v>
      </x:c>
      <x:c r="X9" s="32" t="str">
        <x:v>中高</x:v>
      </x:c>
      <x:c r="Y9" s="32"/>
    </x:row>
    <x:row r="10">
      <x:c r="A10" s="32" t="str">
        <x:v>Centinela第二选厂</x:v>
      </x:c>
      <x:c r="B10" s="32" t="str">
        <x:v>智利</x:v>
      </x:c>
      <x:c r="C10" s="32" t="str">
        <x:v>非中国</x:v>
      </x:c>
      <x:c r="D10" s="32" t="str">
        <x:v>Antofagasta</x:v>
      </x:c>
      <x:c r="E10" s="32" t="str">
        <x:v>在建</x:v>
      </x:c>
      <x:c r="F10" s="32" t="str">
        <x:v>建设</x:v>
      </x:c>
      <x:c r="G10" s="93" t="n">
        <x:v>0.9</x:v>
      </x:c>
      <x:c r="H10" s="32" t="str">
        <x:v>新增产量</x:v>
      </x:c>
      <x:c r="I10" s="32" t="str">
        <x:v>新增铜约144kt/y（铜当量约170kt/y），2027首铜</x:v>
      </x:c>
      <x:c r="J10" s="97" t="n">
        <x:v>0</x:v>
      </x:c>
      <x:c r="K10" s="97" t="n">
        <x:v>0</x:v>
      </x:c>
      <x:c r="L10" s="97" t="n">
        <x:v>40</x:v>
      </x:c>
      <x:c r="M10" s="97" t="n">
        <x:v>105</x:v>
      </x:c>
      <x:c r="N10" s="97" t="n">
        <x:v>144</x:v>
      </x:c>
      <x:c r="O10" s="97" t="n">
        <x:v>144</x:v>
      </x:c>
      <x:c r="P10" s="97" t="n">
        <x:v>144</x:v>
      </x:c>
      <x:c r="Q10" s="97" t="n">
        <x:v>144</x:v>
      </x:c>
      <x:c r="R10" s="97" t="n">
        <x:v>144</x:v>
      </x:c>
      <x:c r="S10" s="97" t="n">
        <x:v>144</x:v>
      </x:c>
      <x:c r="T10" s="97" t="n">
        <x:v>144</x:v>
      </x:c>
      <x:c r="U10" s="32" t="str">
        <x:v>2024-03 / 2025年报</x:v>
      </x:c>
      <x:c r="V10" s="71" t="str">
        <x:v>https://www.antofagasta.co.uk/investors/news/2024/centinela-second-concentrator-financing/</x:v>
      </x:c>
      <x:c r="W10" s="32" t="str">
        <x:v>表中为新增量，不是Centinela总产量</x:v>
      </x:c>
      <x:c r="X10" s="32" t="str">
        <x:v>高</x:v>
      </x:c>
      <x:c r="Y10" s="32"/>
    </x:row>
    <x:row r="11">
      <x:c r="A11" s="32" t="str">
        <x:v>Codelco结构性项目组合</x:v>
      </x:c>
      <x:c r="B11" s="32" t="str">
        <x:v>智利</x:v>
      </x:c>
      <x:c r="C11" s="32" t="str">
        <x:v>非中国</x:v>
      </x:c>
      <x:c r="D11" s="32" t="str">
        <x:v>Codelco</x:v>
      </x:c>
      <x:c r="E11" s="32" t="str">
        <x:v>多个结构性项目投产/爬坡</x:v>
      </x:c>
      <x:c r="F11" s="32" t="str">
        <x:v>运营/建设</x:v>
      </x:c>
      <x:c r="G11" s="93" t="n">
        <x:v>0.82</x:v>
      </x:c>
      <x:c r="H11" s="32" t="str">
        <x:v>公司总归属产量</x:v>
      </x:c>
      <x:c r="I11" s="32" t="str">
        <x:v>2025总产量1,439.7kt；2030目标1,700kt</x:v>
      </x:c>
      <x:c r="J11" s="97" t="n">
        <x:v>1440</x:v>
      </x:c>
      <x:c r="K11" s="97" t="n">
        <x:v>1480</x:v>
      </x:c>
      <x:c r="L11" s="97" t="n">
        <x:v>1530</x:v>
      </x:c>
      <x:c r="M11" s="97" t="n">
        <x:v>1600</x:v>
      </x:c>
      <x:c r="N11" s="97" t="n">
        <x:v>1660</x:v>
      </x:c>
      <x:c r="O11" s="97" t="n">
        <x:v>1700</x:v>
      </x:c>
      <x:c r="P11" s="97" t="n">
        <x:v>1700</x:v>
      </x:c>
      <x:c r="Q11" s="97" t="n">
        <x:v>1700</x:v>
      </x:c>
      <x:c r="R11" s="97" t="n">
        <x:v>1700</x:v>
      </x:c>
      <x:c r="S11" s="97" t="n">
        <x:v>1700</x:v>
      </x:c>
      <x:c r="T11" s="97" t="n">
        <x:v>1700</x:v>
      </x:c>
      <x:c r="U11" s="32" t="str">
        <x:v>2026-04</x:v>
      </x:c>
      <x:c r="V11" s="71" t="str">
        <x:v>https://www.codelco.com/en/prensa/2026/codelco-reafirma-solidez-operativa-y-rol-estrategico-para-el-desarrollo</x:v>
      </x:c>
      <x:c r="W11" s="32" t="str">
        <x:v>包含参股权益产量；不能与智利国家产量表逐项直接相加</x:v>
      </x:c>
      <x:c r="X11" s="32" t="str">
        <x:v>中高</x:v>
      </x:c>
      <x:c r="Y11" s="32"/>
    </x:row>
    <x:row r="12">
      <x:c r="A12" s="32" t="str">
        <x:v>Quebrada Blanca爬坡/优化</x:v>
      </x:c>
      <x:c r="B12" s="32" t="str">
        <x:v>智利</x:v>
      </x:c>
      <x:c r="C12" s="32" t="str">
        <x:v>非中国</x:v>
      </x:c>
      <x:c r="D12" s="32" t="str">
        <x:v>Teck/伙伴</x:v>
      </x:c>
      <x:c r="E12" s="32" t="str">
        <x:v>运营，尾矿设施约束</x:v>
      </x:c>
      <x:c r="F12" s="32" t="str">
        <x:v>运营/优化</x:v>
      </x:c>
      <x:c r="G12" s="93" t="n">
        <x:v>0.8</x:v>
      </x:c>
      <x:c r="H12" s="32" t="str">
        <x:v>矿山总产量</x:v>
      </x:c>
      <x:c r="I12" s="32" t="str">
        <x:v>2026 200–235kt；2027 240–275kt；2028 220–255kt</x:v>
      </x:c>
      <x:c r="J12" s="97" t="n">
        <x:v>180</x:v>
      </x:c>
      <x:c r="K12" s="97" t="n">
        <x:v>218</x:v>
      </x:c>
      <x:c r="L12" s="97" t="n">
        <x:v>258</x:v>
      </x:c>
      <x:c r="M12" s="97" t="n">
        <x:v>238</x:v>
      </x:c>
      <x:c r="N12" s="97" t="n">
        <x:v>250</x:v>
      </x:c>
      <x:c r="O12" s="97" t="n">
        <x:v>270</x:v>
      </x:c>
      <x:c r="P12" s="97" t="n">
        <x:v>280</x:v>
      </x:c>
      <x:c r="Q12" s="97" t="n">
        <x:v>285</x:v>
      </x:c>
      <x:c r="R12" s="97" t="n">
        <x:v>290</x:v>
      </x:c>
      <x:c r="S12" s="97" t="n">
        <x:v>295</x:v>
      </x:c>
      <x:c r="T12" s="97" t="n">
        <x:v>300</x:v>
      </x:c>
      <x:c r="U12" s="32" t="str">
        <x:v>2025-10</x:v>
      </x:c>
      <x:c r="V12" s="71" t="str">
        <x:v>https://www.teck.com/media/Teck-Q3-2025-Financial-Report.pdf</x:v>
      </x:c>
      <x:c r="W12" s="32" t="str">
        <x:v>尾矿坝抬升与排水效率是主要约束；2029后为模型假设</x:v>
      </x:c>
      <x:c r="X12" s="32" t="str">
        <x:v>中高</x:v>
      </x:c>
      <x:c r="Y12" s="32"/>
    </x:row>
    <x:row r="13">
      <x:c r="A13" s="32" t="str">
        <x:v>Tía María</x:v>
      </x:c>
      <x:c r="B13" s="32" t="str">
        <x:v>秘鲁</x:v>
      </x:c>
      <x:c r="C13" s="32" t="str">
        <x:v>非中国</x:v>
      </x:c>
      <x:c r="D13" s="32" t="str">
        <x:v>Southern Copper</x:v>
      </x:c>
      <x:c r="E13" s="32" t="str">
        <x:v>在建，2025末完成24%</x:v>
      </x:c>
      <x:c r="F13" s="32" t="str">
        <x:v>建设</x:v>
      </x:c>
      <x:c r="G13" s="93" t="n">
        <x:v>0.82</x:v>
      </x:c>
      <x:c r="H13" s="32" t="str">
        <x:v>新增矿山产量</x:v>
      </x:c>
      <x:c r="I13" s="32" t="str">
        <x:v>120kt/y SX-EW阴极铜；2027计划投产</x:v>
      </x:c>
      <x:c r="J13" s="97" t="n">
        <x:v>0</x:v>
      </x:c>
      <x:c r="K13" s="97" t="n">
        <x:v>0</x:v>
      </x:c>
      <x:c r="L13" s="97" t="n">
        <x:v>30</x:v>
      </x:c>
      <x:c r="M13" s="97" t="n">
        <x:v>100</x:v>
      </x:c>
      <x:c r="N13" s="97" t="n">
        <x:v>120</x:v>
      </x:c>
      <x:c r="O13" s="97" t="n">
        <x:v>120</x:v>
      </x:c>
      <x:c r="P13" s="97" t="n">
        <x:v>120</x:v>
      </x:c>
      <x:c r="Q13" s="97" t="n">
        <x:v>120</x:v>
      </x:c>
      <x:c r="R13" s="97" t="n">
        <x:v>120</x:v>
      </x:c>
      <x:c r="S13" s="97" t="n">
        <x:v>120</x:v>
      </x:c>
      <x:c r="T13" s="97" t="n">
        <x:v>120</x:v>
      </x:c>
      <x:c r="U13" s="32" t="str">
        <x:v>2026-01</x:v>
      </x:c>
      <x:c r="V13" s="71" t="str">
        <x:v>https://southerncoppercorp.com/eng/wp-content/uploads/sites/2/2026/01/pr260127.pdf</x:v>
      </x:c>
      <x:c r="W13" s="32" t="str">
        <x:v>社区关系与许可执行仍需持续跟踪</x:v>
      </x:c>
      <x:c r="X13" s="32" t="str">
        <x:v>中高</x:v>
      </x:c>
      <x:c r="Y13" s="32"/>
    </x:row>
    <x:row r="14">
      <x:c r="A14" s="89" t="str">
        <x:v>Los Chancas</x:v>
      </x:c>
      <x:c r="B14" s="89" t="str">
        <x:v>秘鲁</x:v>
      </x:c>
      <x:c r="C14" s="89" t="str">
        <x:v>非中国</x:v>
      </x:c>
      <x:c r="D14" s="89" t="str">
        <x:v>Southern Copper</x:v>
      </x:c>
      <x:c r="E14" s="89" t="str">
        <x:v>可研/社会与环境工作</x:v>
      </x:c>
      <x:c r="F14" s="89" t="str">
        <x:v>开发前期</x:v>
      </x:c>
      <x:c r="G14" s="99" t="n">
        <x:v>0.55</x:v>
      </x:c>
      <x:c r="H14" s="89" t="str">
        <x:v>新增矿山产量</x:v>
      </x:c>
      <x:c r="I14" s="89" t="str">
        <x:v>130kt/y；公司目标2031投产</x:v>
      </x:c>
      <x:c r="J14" s="100" t="n">
        <x:v>0</x:v>
      </x:c>
      <x:c r="K14" s="100" t="n">
        <x:v>0</x:v>
      </x:c>
      <x:c r="L14" s="100" t="n">
        <x:v>0</x:v>
      </x:c>
      <x:c r="M14" s="100" t="n">
        <x:v>0</x:v>
      </x:c>
      <x:c r="N14" s="100" t="n">
        <x:v>0</x:v>
      </x:c>
      <x:c r="O14" s="100" t="n">
        <x:v>0</x:v>
      </x:c>
      <x:c r="P14" s="100" t="n">
        <x:v>30</x:v>
      </x:c>
      <x:c r="Q14" s="100" t="n">
        <x:v>90</x:v>
      </x:c>
      <x:c r="R14" s="100" t="n">
        <x:v>130</x:v>
      </x:c>
      <x:c r="S14" s="100" t="n">
        <x:v>130</x:v>
      </x:c>
      <x:c r="T14" s="100" t="n">
        <x:v>130</x:v>
      </x:c>
      <x:c r="U14" s="89" t="str">
        <x:v>2026-01</x:v>
      </x:c>
      <x:c r="V14" s="101" t="str">
        <x:v>https://southerncoppercorp.com/eng/wp-content/uploads/sites/2/2026/01/pr260127.pdf</x:v>
      </x:c>
      <x:c r="W14" s="89" t="str">
        <x:v>社会许可和项目执行风险高于Tía María</x:v>
      </x:c>
      <x:c r="X14" s="89" t="str">
        <x:v>中</x:v>
      </x:c>
      <x:c r="Y14" s="89"/>
    </x:row>
    <x:row r="15">
      <x:c r="A15" s="32" t="str">
        <x:v>Khoemacau扩建</x:v>
      </x:c>
      <x:c r="B15" s="32" t="str">
        <x:v>博茨瓦纳</x:v>
      </x:c>
      <x:c r="C15" s="32" t="str">
        <x:v>非中国</x:v>
      </x:c>
      <x:c r="D15" s="32" t="str">
        <x:v>MMG</x:v>
      </x:c>
      <x:c r="E15" s="32" t="str">
        <x:v>董事会批准并开工</x:v>
      </x:c>
      <x:c r="F15" s="32" t="str">
        <x:v>建设</x:v>
      </x:c>
      <x:c r="G15" s="93" t="n">
        <x:v>0.9</x:v>
      </x:c>
      <x:c r="H15" s="32" t="str">
        <x:v>矿山总产量</x:v>
      </x:c>
      <x:c r="I15" s="32" t="str">
        <x:v>60→130kt/y；计划2028Q2最终调试</x:v>
      </x:c>
      <x:c r="J15" s="97" t="n">
        <x:v>55</x:v>
      </x:c>
      <x:c r="K15" s="97" t="n">
        <x:v>58</x:v>
      </x:c>
      <x:c r="L15" s="97" t="n">
        <x:v>60</x:v>
      </x:c>
      <x:c r="M15" s="97" t="n">
        <x:v>95</x:v>
      </x:c>
      <x:c r="N15" s="97" t="n">
        <x:v>125</x:v>
      </x:c>
      <x:c r="O15" s="97" t="n">
        <x:v>130</x:v>
      </x:c>
      <x:c r="P15" s="97" t="n">
        <x:v>130</x:v>
      </x:c>
      <x:c r="Q15" s="97" t="n">
        <x:v>130</x:v>
      </x:c>
      <x:c r="R15" s="97" t="n">
        <x:v>130</x:v>
      </x:c>
      <x:c r="S15" s="97" t="n">
        <x:v>130</x:v>
      </x:c>
      <x:c r="T15" s="97" t="n">
        <x:v>130</x:v>
      </x:c>
      <x:c r="U15" s="32" t="str">
        <x:v>2025-12 / 2026-02</x:v>
      </x:c>
      <x:c r="V15" s="71" t="str">
        <x:v>https://www.mmg.com/operations/khoemacau/</x:v>
      </x:c>
      <x:c r="W15" s="32" t="str">
        <x:v>地下矿扩建的开发速度和人员组织是关键</x:v>
      </x:c>
      <x:c r="X15" s="32" t="str">
        <x:v>高</x:v>
      </x:c>
      <x:c r="Y15" s="32"/>
    </x:row>
    <x:row r="16">
      <x:c r="A16" s="32" t="str">
        <x:v>Florence Copper</x:v>
      </x:c>
      <x:c r="B16" s="32" t="str">
        <x:v>美国</x:v>
      </x:c>
      <x:c r="C16" s="32" t="str">
        <x:v>非中国</x:v>
      </x:c>
      <x:c r="D16" s="32" t="str">
        <x:v>Taseko/Trekor</x:v>
      </x:c>
      <x:c r="E16" s="32" t="str">
        <x:v>商业设施投产爬坡</x:v>
      </x:c>
      <x:c r="F16" s="32" t="str">
        <x:v>运营/爬坡</x:v>
      </x:c>
      <x:c r="G16" s="93" t="n">
        <x:v>0.95</x:v>
      </x:c>
      <x:c r="H16" s="32" t="str">
        <x:v>新增矿山产量</x:v>
      </x:c>
      <x:c r="I16" s="32" t="str">
        <x:v>达产40kt/y；公司披露C1约US$0.90/lb</x:v>
      </x:c>
      <x:c r="J16" s="97" t="n">
        <x:v>0</x:v>
      </x:c>
      <x:c r="K16" s="97" t="n">
        <x:v>15</x:v>
      </x:c>
      <x:c r="L16" s="97" t="n">
        <x:v>40</x:v>
      </x:c>
      <x:c r="M16" s="97" t="n">
        <x:v>40</x:v>
      </x:c>
      <x:c r="N16" s="97" t="n">
        <x:v>40</x:v>
      </x:c>
      <x:c r="O16" s="97" t="n">
        <x:v>40</x:v>
      </x:c>
      <x:c r="P16" s="97" t="n">
        <x:v>40</x:v>
      </x:c>
      <x:c r="Q16" s="97" t="n">
        <x:v>40</x:v>
      </x:c>
      <x:c r="R16" s="97" t="n">
        <x:v>40</x:v>
      </x:c>
      <x:c r="S16" s="97" t="n">
        <x:v>40</x:v>
      </x:c>
      <x:c r="T16" s="97" t="n">
        <x:v>40</x:v>
      </x:c>
      <x:c r="U16" s="32" t="str">
        <x:v>2026-02 / 项目披露</x:v>
      </x:c>
      <x:c r="V16" s="71" t="str">
        <x:v>https://www.trekormetals.com/investors/news-releases/taseko-mines-completes-notes-offering-and-moves-forward-with-florence-copper-commercial-production-facility</x:v>
      </x:c>
      <x:c r="W16" s="32" t="str">
        <x:v>原位浸出项目的水文与许可合规需持续验证</x:v>
      </x:c>
      <x:c r="X16" s="32" t="str">
        <x:v>中高</x:v>
      </x:c>
      <x:c r="Y16" s="32"/>
    </x:row>
    <x:row r="17">
      <x:c r="A17" s="89" t="str">
        <x:v>Reko Diq</x:v>
      </x:c>
      <x:c r="B17" s="89" t="str">
        <x:v>巴基斯坦</x:v>
      </x:c>
      <x:c r="C17" s="89" t="str">
        <x:v>非中国</x:v>
      </x:c>
      <x:c r="D17" s="89" t="str">
        <x:v>Barrick/巴方股东</x:v>
      </x:c>
      <x:c r="E17" s="89" t="str">
        <x:v>开发放缓，审查至2027年中</x:v>
      </x:c>
      <x:c r="F17" s="89" t="str">
        <x:v>已批准/重新评估</x:v>
      </x:c>
      <x:c r="G17" s="99" t="n">
        <x:v>0.45</x:v>
      </x:c>
      <x:c r="H17" s="89" t="str">
        <x:v>新增矿山产量</x:v>
      </x:c>
      <x:c r="I17" s="89" t="str">
        <x:v>原方案一期约240kt/y；二期后约460kt/y</x:v>
      </x:c>
      <x:c r="J17" s="100" t="n">
        <x:v>0</x:v>
      </x:c>
      <x:c r="K17" s="100" t="n">
        <x:v>0</x:v>
      </x:c>
      <x:c r="L17" s="100" t="n">
        <x:v>0</x:v>
      </x:c>
      <x:c r="M17" s="100" t="n">
        <x:v>0</x:v>
      </x:c>
      <x:c r="N17" s="100" t="n">
        <x:v>0</x:v>
      </x:c>
      <x:c r="O17" s="100" t="n">
        <x:v>20</x:v>
      </x:c>
      <x:c r="P17" s="100" t="n">
        <x:v>60</x:v>
      </x:c>
      <x:c r="Q17" s="100" t="n">
        <x:v>120</x:v>
      </x:c>
      <x:c r="R17" s="100" t="n">
        <x:v>180</x:v>
      </x:c>
      <x:c r="S17" s="100" t="n">
        <x:v>240</x:v>
      </x:c>
      <x:c r="T17" s="100" t="n">
        <x:v>320</x:v>
      </x:c>
      <x:c r="U17" s="89" t="str">
        <x:v>2026-04-02</x:v>
      </x:c>
      <x:c r="V17" s="101" t="str">
        <x:v>https://www.barrick.com/English/news/news-details/2026/barrick-provides-an-update-on-reko-diq/default.aspx</x:v>
      </x:c>
      <x:c r="W17" s="89" t="str">
        <x:v>安全、融资、资本预算、范围与工期均重新评估；模型已显著延后</x:v>
      </x:c>
      <x:c r="X17" s="89" t="str">
        <x:v>低中</x:v>
      </x:c>
      <x:c r="Y17" s="89"/>
    </x:row>
    <x:row r="18">
      <x:c r="A18" s="89" t="str">
        <x:v>Mingomba</x:v>
      </x:c>
      <x:c r="B18" s="89" t="str">
        <x:v>赞比亚</x:v>
      </x:c>
      <x:c r="C18" s="89" t="str">
        <x:v>非中国</x:v>
      </x:c>
      <x:c r="D18" s="89" t="str">
        <x:v>KoBold Metals</x:v>
      </x:c>
      <x:c r="E18" s="89" t="str">
        <x:v>许可推进，计划2027凿井</x:v>
      </x:c>
      <x:c r="F18" s="89" t="str">
        <x:v>开发前期</x:v>
      </x:c>
      <x:c r="G18" s="99" t="n">
        <x:v>0.5</x:v>
      </x:c>
      <x:c r="H18" s="89" t="str">
        <x:v>新增矿山产量</x:v>
      </x:c>
      <x:c r="I18" s="89" t="str">
        <x:v>目标300kt/y；预计2030年代初投产</x:v>
      </x:c>
      <x:c r="J18" s="100" t="n">
        <x:v>0</x:v>
      </x:c>
      <x:c r="K18" s="100" t="n">
        <x:v>0</x:v>
      </x:c>
      <x:c r="L18" s="100" t="n">
        <x:v>0</x:v>
      </x:c>
      <x:c r="M18" s="100" t="n">
        <x:v>0</x:v>
      </x:c>
      <x:c r="N18" s="100" t="n">
        <x:v>0</x:v>
      </x:c>
      <x:c r="O18" s="100" t="n">
        <x:v>0</x:v>
      </x:c>
      <x:c r="P18" s="100" t="n">
        <x:v>30</x:v>
      </x:c>
      <x:c r="Q18" s="100" t="n">
        <x:v>90</x:v>
      </x:c>
      <x:c r="R18" s="100" t="n">
        <x:v>160</x:v>
      </x:c>
      <x:c r="S18" s="100" t="n">
        <x:v>220</x:v>
      </x:c>
      <x:c r="T18" s="100" t="n">
        <x:v>260</x:v>
      </x:c>
      <x:c r="U18" s="89" t="str">
        <x:v>2026-03-18</x:v>
      </x:c>
      <x:c r="V18" s="101" t="str">
        <x:v>https://www.reuters.com/world/africa/kobold-metals-targets-early-2030s-copper-output-zambia-project-2026-03-18/</x:v>
      </x:c>
      <x:c r="W18" s="89" t="str">
        <x:v>融资、可研、深井建设和时间表仍处早期</x:v>
      </x:c>
      <x:c r="X18" s="89" t="str">
        <x:v>中低</x:v>
      </x:c>
      <x:c r="Y18" s="89"/>
    </x:row>
    <x:row r="19">
      <x:c r="A19" s="89" t="str">
        <x:v>Cobre Panamá复产选择权</x:v>
      </x:c>
      <x:c r="B19" s="89" t="str">
        <x:v>巴拿马</x:v>
      </x:c>
      <x:c r="C19" s="89" t="str">
        <x:v>非中国</x:v>
      </x:c>
      <x:c r="D19" s="89" t="str">
        <x:v>First Quantum/潜在国有伙伴</x:v>
      </x:c>
      <x:c r="E19" s="89" t="str">
        <x:v>停产；仅获批处理存量矿</x:v>
      </x:c>
      <x:c r="F19" s="89" t="str">
        <x:v>政治/法律重启</x:v>
      </x:c>
      <x:c r="G19" s="99" t="n">
        <x:v>0.5</x:v>
      </x:c>
      <x:c r="H19" s="89" t="str">
        <x:v>矿山总产量</x:v>
      </x:c>
      <x:c r="I19" s="89" t="str">
        <x:v>历史大型矿山约350kt/y；2026存量矿含可回收铜约70kt</x:v>
      </x:c>
      <x:c r="J19" s="100" t="n">
        <x:v>0</x:v>
      </x:c>
      <x:c r="K19" s="100" t="n">
        <x:v>0</x:v>
      </x:c>
      <x:c r="L19" s="100" t="n">
        <x:v>0</x:v>
      </x:c>
      <x:c r="M19" s="100" t="n">
        <x:v>0</x:v>
      </x:c>
      <x:c r="N19" s="100" t="n">
        <x:v>50</x:v>
      </x:c>
      <x:c r="O19" s="100" t="n">
        <x:v>150</x:v>
      </x:c>
      <x:c r="P19" s="100" t="n">
        <x:v>220</x:v>
      </x:c>
      <x:c r="Q19" s="100" t="n">
        <x:v>280</x:v>
      </x:c>
      <x:c r="R19" s="100" t="n">
        <x:v>320</x:v>
      </x:c>
      <x:c r="S19" s="100" t="n">
        <x:v>320</x:v>
      </x:c>
      <x:c r="T19" s="100" t="n">
        <x:v>320</x:v>
      </x:c>
      <x:c r="U19" s="89" t="str">
        <x:v>2026-07-22</x:v>
      </x:c>
      <x:c r="V19" s="101" t="str">
        <x:v>https://www.reuters.com/legal/litigation/panama-weighs-creation-state-owned-miner-pave-way-cobre-panama-re-opening-2026-07-22/</x:v>
      </x:c>
      <x:c r="W19" s="89" t="str">
        <x:v>存量矿处理不等于复产；模型从2029起仅作为基准情景的可选增量</x:v>
      </x:c>
      <x:c r="X19" s="89" t="str">
        <x:v>低中</x:v>
      </x:c>
      <x:c r="Y19" s="89"/>
    </x:row>
    <x:row r="21" ht="20" customHeight="1">
      <x:c r="A21" s="40" t="str">
        <x:v>使用说明</x:v>
      </x:c>
      <x:c r="B21" s="40" t="str">
        <x:v>使用说明</x:v>
      </x:c>
      <x:c r="C21" s="40" t="str">
        <x:v>使用说明</x:v>
      </x:c>
      <x:c r="D21" s="40" t="str">
        <x:v>使用说明</x:v>
      </x:c>
      <x:c r="E21" s="40" t="str">
        <x:v>使用说明</x:v>
      </x:c>
      <x:c r="F21" s="40" t="str">
        <x:v>使用说明</x:v>
      </x:c>
      <x:c r="G21" s="40" t="str">
        <x:v>使用说明</x:v>
      </x:c>
      <x:c r="H21" s="40" t="str">
        <x:v>使用说明</x:v>
      </x:c>
      <x:c r="I21" s="40" t="str">
        <x:v>使用说明</x:v>
      </x:c>
      <x:c r="J21" s="40" t="str">
        <x:v>使用说明</x:v>
      </x:c>
      <x:c r="K21" s="40" t="str">
        <x:v>使用说明</x:v>
      </x:c>
      <x:c r="L21" s="40" t="str">
        <x:v>使用说明</x:v>
      </x:c>
      <x:c r="M21" s="40" t="str">
        <x:v>使用说明</x:v>
      </x:c>
      <x:c r="N21" s="40" t="str">
        <x:v>使用说明</x:v>
      </x:c>
      <x:c r="O21" s="40" t="str">
        <x:v>使用说明</x:v>
      </x:c>
      <x:c r="P21" s="40" t="str">
        <x:v>使用说明</x:v>
      </x:c>
      <x:c r="Q21" s="40" t="str">
        <x:v>使用说明</x:v>
      </x:c>
      <x:c r="R21" s="40" t="str">
        <x:v>使用说明</x:v>
      </x:c>
      <x:c r="S21" s="40" t="str">
        <x:v>使用说明</x:v>
      </x:c>
      <x:c r="T21" s="40" t="str">
        <x:v>使用说明</x:v>
      </x:c>
      <x:c r="U21" s="40" t="str">
        <x:v>使用说明</x:v>
      </x:c>
      <x:c r="V21" s="40" t="str">
        <x:v>使用说明</x:v>
      </x:c>
      <x:c r="W21" s="40" t="str">
        <x:v>使用说明</x:v>
      </x:c>
      <x:c r="X21" s="40" t="str">
        <x:v>使用说明</x:v>
      </x:c>
      <x:c r="Y21" s="40" t="str">
        <x:v>使用说明</x:v>
      </x:c>
    </x:row>
    <x:row r="22" ht="32" customHeight="1">
      <x:c r="A22" s="24" t="str">
        <x:v>1</x:v>
      </x:c>
      <x:c r="B22" s="32" t="str">
        <x:v>产量曲线用于描述项目爬坡，不应机械相加为全球供给；部分行是矿山总产量，部分是新增量，见“产量口径”列。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  <x:c r="M22" s="32"/>
      <x:c r="N22" s="32"/>
      <x:c r="O22" s="32"/>
      <x:c r="P22" s="32"/>
      <x:c r="Q22" s="32"/>
      <x:c r="R22" s="32"/>
      <x:c r="S22" s="32"/>
      <x:c r="T22" s="32"/>
      <x:c r="U22" s="32"/>
      <x:c r="V22" s="32"/>
      <x:c r="W22" s="32"/>
      <x:c r="X22" s="32"/>
      <x:c r="Y22" s="32"/>
    </x:row>
    <x:row r="23" ht="32" customHeight="1">
      <x:c r="A23" s="24" t="str">
        <x:v>2</x:v>
      </x:c>
      <x:c r="B23" s="32" t="str">
        <x:v>兑现概率是研究模型的当前判断，不是公司披露；用于识别风险，不直接乘入每一行物理产量。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  <x:c r="M23" s="32"/>
      <x:c r="N23" s="32"/>
      <x:c r="O23" s="32"/>
      <x:c r="P23" s="32"/>
      <x:c r="Q23" s="32"/>
      <x:c r="R23" s="32"/>
      <x:c r="S23" s="32"/>
      <x:c r="T23" s="32"/>
      <x:c r="U23" s="32"/>
      <x:c r="V23" s="32"/>
      <x:c r="W23" s="32"/>
      <x:c r="X23" s="32"/>
      <x:c r="Y23" s="32"/>
    </x:row>
    <x:row r="24" ht="32" customHeight="1">
      <x:c r="A24" s="24" t="str">
        <x:v>3</x:v>
      </x:c>
      <x:c r="B24" s="32" t="str">
        <x:v>全球供给基准还包含数百座未逐项列示的存量矿、关停、品位下降、检修、天气和小型项目，差额在区域/国家模型中统筹。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  <x:c r="M24" s="32"/>
      <x:c r="N24" s="32"/>
      <x:c r="O24" s="32"/>
      <x:c r="P24" s="32"/>
      <x:c r="Q24" s="32"/>
      <x:c r="R24" s="32"/>
      <x:c r="S24" s="32"/>
      <x:c r="T24" s="32"/>
      <x:c r="U24" s="32"/>
      <x:c r="V24" s="32"/>
      <x:c r="W24" s="32"/>
      <x:c r="X24" s="32"/>
      <x:c r="Y24" s="32"/>
    </x:row>
    <x:row r="25" ht="32" customHeight="1">
      <x:c r="A25" s="24" t="str">
        <x:v>4</x:v>
      </x:c>
      <x:c r="B25" s="32" t="str">
        <x:v>Cobre Panamá存量矿处理明确不等于矿山复产；Reko Diq已在2026年因安全风险延长审查，二者均为高不确定性。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  <x:c r="M25" s="32"/>
      <x:c r="N25" s="32"/>
      <x:c r="O25" s="32"/>
      <x:c r="P25" s="32"/>
      <x:c r="Q25" s="32"/>
      <x:c r="R25" s="32"/>
      <x:c r="S25" s="32"/>
      <x:c r="T25" s="32"/>
      <x:c r="U25" s="32"/>
      <x:c r="V25" s="32"/>
      <x:c r="W25" s="32"/>
      <x:c r="X25" s="32"/>
      <x:c r="Y25" s="32"/>
    </x:row>
  </x:sheetData>
  <x:mergeCells>
    <x:mergeCell ref="A1:Y1"/>
    <x:mergeCell ref="A21:Y21"/>
    <x:mergeCell ref="B22:Y25"/>
  </x:mergeCells>
  <x:conditionalFormatting sqref="G4:G19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{04E630D3-B597-B15A-A379-78A2BC19F55F}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4e0d339fa36942ca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4E630D3-B597-B15A-A379-78A2BC19F55F}">
            <x14:dataBar gradient="1">
              <x14:cfvo type="min"/>
              <x14:cfvo type="max"/>
              <x14:fillColor rgb="FFA02B93"/>
            </x14:dataBar>
          </x14:cfRule>
          <xm:sqref>G4:G19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7" hidden="0" customWidth="1"/>
    <x:col min="3" max="3" width="16" hidden="0" customWidth="1"/>
    <x:col min="4" max="4" width="34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42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28" customHeight="1">
      <x:c r="A1" s="126" t="str">
        <x:v>【Legacy/原始汇总】铜矿成本模型：运营成本、原激励价方法与详细计算</x:v>
      </x:c>
      <x:c r="B1" s="126" t="str">
        <x:v>铜矿成本模型（返工版）：运营成本、储量计划成本与新增供给激励价</x:v>
      </x:c>
      <x:c r="C1" s="126" t="str">
        <x:v>铜矿成本模型（返工版）：运营成本、储量计划成本与新增供给激励价</x:v>
      </x:c>
      <x:c r="D1" s="126" t="str">
        <x:v>铜矿成本模型（返工版）：运营成本、储量计划成本与新增供给激励价</x:v>
      </x:c>
      <x:c r="E1" s="126" t="str">
        <x:v>铜矿成本模型（返工版）：运营成本、储量计划成本与新增供给激励价</x:v>
      </x:c>
      <x:c r="F1" s="126" t="str">
        <x:v>铜矿成本模型（返工版）：运营成本、储量计划成本与新增供给激励价</x:v>
      </x:c>
      <x:c r="G1" s="126" t="str">
        <x:v>铜矿成本模型（返工版）：运营成本、储量计划成本与新增供给激励价</x:v>
      </x:c>
      <x:c r="H1" s="126" t="str">
        <x:v>铜矿成本模型（返工版）：运营成本、储量计划成本与新增供给激励价</x:v>
      </x:c>
      <x:c r="I1" s="126" t="str">
        <x:v>铜矿成本模型（返工版）：运营成本、储量计划成本与新增供给激励价</x:v>
      </x:c>
      <x:c r="J1" s="126" t="str">
        <x:v>铜矿成本模型（返工版）：运营成本、储量计划成本与新增供给激励价</x:v>
      </x:c>
      <x:c r="K1" s="126" t="str">
        <x:v>铜矿成本模型（返工版）：运营成本、储量计划成本与新增供给激励价</x:v>
      </x:c>
      <x:c r="L1" s="126" t="str">
        <x:v>铜矿成本模型（返工版）：运营成本、储量计划成本与新增供给激励价</x:v>
      </x:c>
      <x:c r="M1" s="126" t="str">
        <x:v>铜矿成本模型（返工版）：运营成本、储量计划成本与新增供给激励价</x:v>
      </x:c>
      <x:c r="N1" s="126" t="str">
        <x:v>铜矿成本模型（返工版）：运营成本、储量计划成本与新增供给激励价</x:v>
      </x:c>
    </x:row>
    <x:row r="2">
      <x:c r="A2" t="str">
        <x:v>当前主链的新增供给成本锚请以“激励价_修复”为准；本表保留原始成本计算与对照，不应读取旧激励价分位作为最终输出。</x:v>
      </x:c>
    </x:row>
    <x:row r="3" ht="20" customHeight="1">
      <x:c r="A3" s="194" t="str">
        <x:v>核心结果</x:v>
      </x:c>
      <x:c r="B3" s="194" t="str">
        <x:v>核心结果</x:v>
      </x:c>
      <x:c r="C3" s="194" t="str">
        <x:v>核心结果</x:v>
      </x:c>
      <x:c r="D3" s="194" t="str">
        <x:v>核心结果</x:v>
      </x:c>
      <x:c r="E3" s="194" t="str">
        <x:v>核心结果</x:v>
      </x:c>
      <x:c r="F3" s="194" t="str">
        <x:v>核心结果</x:v>
      </x:c>
      <x:c r="G3" s="194" t="str">
        <x:v>核心结果</x:v>
      </x:c>
      <x:c r="H3" s="194" t="str">
        <x:v>核心结果</x:v>
      </x:c>
      <x:c r="I3" s="194" t="str">
        <x:v>核心结果</x:v>
      </x:c>
      <x:c r="J3" s="194" t="str">
        <x:v>核心结果</x:v>
      </x:c>
      <x:c r="K3" s="129" t="str">
        <x:v>核心结果</x:v>
      </x:c>
      <x:c r="L3" s="194" t="str">
        <x:v>核心结果</x:v>
      </x:c>
      <x:c r="M3" s="194" t="str">
        <x:v>核心结果</x:v>
      </x:c>
      <x:c r="N3" s="129" t="str">
        <x:v>核心结果</x:v>
      </x:c>
    </x:row>
    <x:row r="4">
      <x:c r="A4" s="135" t="str">
        <x:v>运营成本曲线</x:v>
      </x:c>
      <x:c r="B4" s="202" t="str">
        <x:v>结果</x:v>
      </x:c>
      <x:c r="C4" s="202" t="str">
        <x:v>单位</x:v>
      </x:c>
      <x:c r="D4" s="202" t="str">
        <x:v>含义</x:v>
      </x:c>
      <x:c r="E4" s="113"/>
      <x:c r="F4" s="202" t="str">
        <x:v>储量项目/新增供给</x:v>
      </x:c>
      <x:c r="G4" s="202" t="str">
        <x:v>结果</x:v>
      </x:c>
      <x:c r="H4" s="202" t="str">
        <x:v>单位</x:v>
      </x:c>
      <x:c r="I4" s="202" t="str">
        <x:v>含义</x:v>
      </x:c>
      <x:c r="J4" s="32"/>
      <x:c r="L4" s="24"/>
      <x:c r="M4" s="107"/>
    </x:row>
    <x:row r="5">
      <x:c r="A5" s="144" t="str">
        <x:v>公开样本产量</x:v>
      </x:c>
      <x:c r="B5" s="48" t="n">
        <x:f>'在产矿山成本库'!B20</x:f>
        <x:v>5104.721</x:v>
      </x:c>
      <x:c r="C5" s="109" t="str">
        <x:v>kt</x:v>
      </x:c>
      <x:c r="D5" s="152" t="str">
        <x:v>2025/FY2025公司公开数据</x:v>
      </x:c>
      <x:c r="E5" s="113"/>
      <x:c r="F5" s="212" t="str">
        <x:v>主样本设计产能</x:v>
      </x:c>
      <x:c r="G5" s="48" t="n">
        <x:f>'成本曲线_新项目'!B20</x:f>
        <x:v>1368.7730000000001</x:v>
      </x:c>
      <x:c r="H5" s="110" t="str">
        <x:v>kt</x:v>
      </x:c>
      <x:c r="I5" s="152" t="str">
        <x:v>12个经济储量支持的PFS/FS或在建扩建项目</x:v>
      </x:c>
      <x:c r="J5" s="32"/>
      <x:c r="L5" s="24"/>
      <x:c r="M5" s="65"/>
    </x:row>
    <x:row r="6">
      <x:c r="A6" s="144" t="str">
        <x:v>样本覆盖率</x:v>
      </x:c>
      <x:c r="B6" s="204" t="n">
        <x:f>'在产矿山成本库'!B21</x:f>
        <x:v>0.22194439130434782</x:v>
      </x:c>
      <x:c r="C6" s="109" t="str">
        <x:v>%</x:v>
      </x:c>
      <x:c r="D6" s="152" t="str">
        <x:v>占2025全球矿产铜约23Mt</x:v>
      </x:c>
      <x:c r="E6" s="113"/>
      <x:c r="F6" s="212" t="str">
        <x:v>资本回收全成本均值</x:v>
      </x:c>
      <x:c r="G6" s="162" t="n">
        <x:f>'成本曲线_新项目'!B21</x:f>
        <x:v>2.6312249738908053</x:v>
      </x:c>
      <x:c r="H6" s="110" t="str">
        <x:v>US$/lb</x:v>
      </x:c>
      <x:c r="I6" s="152" t="str">
        <x:v>净C1+资本回收+其他资本摊销+副产品压力</x:v>
      </x:c>
      <x:c r="J6" s="32"/>
    </x:row>
    <x:row r="7">
      <x:c r="A7" s="144" t="str">
        <x:v>加权平均净C1</x:v>
      </x:c>
      <x:c r="B7" s="162" t="n">
        <x:f>'成本曲线_运营'!B19</x:f>
        <x:v>1.3897987980146225</x:v>
      </x:c>
      <x:c r="C7" s="109" t="str">
        <x:v>US$/lb</x:v>
      </x:c>
      <x:c r="D7" s="152" t="str">
        <x:v>短期行业现场现金成本的公开样本均值</x:v>
      </x:c>
      <x:c r="E7" s="113"/>
      <x:c r="F7" s="212" t="str">
        <x:v>风险调整激励均值</x:v>
      </x:c>
      <x:c r="G7" s="162" t="n">
        <x:f>'成本曲线_新项目'!B22</x:f>
        <x:v>4.399484465868335</x:v>
      </x:c>
      <x:c r="H7" s="110" t="str">
        <x:v>US$/lb</x:v>
      </x:c>
      <x:c r="I7" s="152" t="str">
        <x:v>反映可研价格和项目风险，适合长期新增供给判断</x:v>
      </x:c>
      <x:c r="J7" s="32"/>
    </x:row>
    <x:row r="8">
      <x:c r="A8" s="144" t="str">
        <x:v>净C1 P50</x:v>
      </x:c>
      <x:c r="B8" s="162" t="n">
        <x:f>'成本曲线_运营'!B21</x:f>
        <x:v>1.19</x:v>
      </x:c>
      <x:c r="C8" s="109" t="str">
        <x:v>US$/lb</x:v>
      </x:c>
      <x:c r="D8" s="152" t="str">
        <x:v>50%样本产量位于此成本或以下</x:v>
      </x:c>
      <x:c r="E8" s="113"/>
      <x:c r="F8" s="212" t="str">
        <x:v>激励参考P25</x:v>
      </x:c>
      <x:c r="G8" s="162" t="n">
        <x:f>'成本曲线_新项目'!B23</x:f>
        <x:v>3.9376</x:v>
      </x:c>
      <x:c r="H8" s="110" t="str">
        <x:v>US$/lb</x:v>
      </x:c>
      <x:c r="I8" s="152" t="str">
        <x:v>低资本强度或成熟法域项目</x:v>
      </x:c>
      <x:c r="J8" s="32"/>
    </x:row>
    <x:row r="9">
      <x:c r="A9" s="144" t="str">
        <x:v>净C1 P75</x:v>
      </x:c>
      <x:c r="B9" s="162" t="n">
        <x:f>'成本曲线_运营'!B22</x:f>
        <x:v>2.02</x:v>
      </x:c>
      <x:c r="C9" s="109" t="str">
        <x:v>US$/lb</x:v>
      </x:c>
      <x:c r="D9" s="152" t="str">
        <x:v>高成本资产开始更集中出现</x:v>
      </x:c>
      <x:c r="E9" s="113"/>
      <x:c r="F9" s="212" t="str">
        <x:v>激励参考P50</x:v>
      </x:c>
      <x:c r="G9" s="162" t="n">
        <x:f>'成本曲线_新项目'!B24</x:f>
        <x:v>4.305</x:v>
      </x:c>
      <x:c r="H9" s="110" t="str">
        <x:v>US$/lb</x:v>
      </x:c>
      <x:c r="I9" s="152" t="str">
        <x:v>约一半样本新增产能需要此价格参考</x:v>
      </x:c>
      <x:c r="J9" s="32"/>
    </x:row>
    <x:row r="10">
      <x:c r="A10" s="144" t="str">
        <x:v>净C1 P90</x:v>
      </x:c>
      <x:c r="B10" s="162" t="n">
        <x:f>'成本曲线_运营'!B23</x:f>
        <x:v>2.16</x:v>
      </x:c>
      <x:c r="C10" s="109" t="str">
        <x:v>US$/lb</x:v>
      </x:c>
      <x:c r="D10" s="152" t="str">
        <x:v>短期减产/停产压力参考，不是长期铜价中枢</x:v>
      </x:c>
      <x:c r="E10" s="113"/>
      <x:c r="F10" s="212" t="str">
        <x:v>激励参考P75</x:v>
      </x:c>
      <x:c r="G10" s="162" t="n">
        <x:f>'成本曲线_新项目'!B25</x:f>
        <x:v>4.95</x:v>
      </x:c>
      <x:c r="H10" s="110" t="str">
        <x:v>US$/lb</x:v>
      </x:c>
      <x:c r="I10" s="152" t="str">
        <x:v>大型或较高风险项目开始成为必要供给</x:v>
      </x:c>
      <x:c r="J10" s="32"/>
    </x:row>
    <x:row r="11">
      <x:c r="A11" s="65"/>
      <x:c r="B11" s="109"/>
      <x:c r="C11" s="109"/>
      <x:c r="D11" s="110"/>
      <x:c r="E11" s="113"/>
      <x:c r="F11" s="212" t="str">
        <x:v>激励参考P90</x:v>
      </x:c>
      <x:c r="G11" s="162" t="n">
        <x:f>'成本曲线_新项目'!B26</x:f>
        <x:v>5.040000000000001</x:v>
      </x:c>
      <x:c r="H11" s="110" t="str">
        <x:v>US$/lb</x:v>
      </x:c>
      <x:c r="I11" s="152" t="str">
        <x:v>高风险新增供给的参考位置</x:v>
      </x:c>
      <x:c r="J11" s="32"/>
    </x:row>
    <x:row r="12">
      <x:c r="A12" s="65"/>
      <x:c r="B12" s="109"/>
      <x:c r="C12" s="109"/>
      <x:c r="D12" s="110"/>
      <x:c r="E12" s="113"/>
      <x:c r="F12" s="110"/>
      <x:c r="G12" s="110"/>
      <x:c r="H12" s="110"/>
      <x:c r="I12" s="115"/>
      <x:c r="J12" s="32"/>
    </x:row>
    <x:row r="13" ht="20" customHeight="1">
      <x:c r="A13" s="129" t="str">
        <x:v>2025–2035名义成本与激励参考（仅成本升级，不含供需溢价）</x:v>
      </x:c>
      <x:c r="B13" s="224" t="str">
        <x:v>2025–2035名义成本与激励参考（仅成本升级，不含供需溢价）</x:v>
      </x:c>
      <x:c r="C13" s="224" t="str">
        <x:v>2025–2035名义成本与激励参考（仅成本升级，不含供需溢价）</x:v>
      </x:c>
      <x:c r="D13" s="224" t="str">
        <x:v>2025–2035名义成本与激励参考（仅成本升级，不含供需溢价）</x:v>
      </x:c>
      <x:c r="E13" s="225" t="str">
        <x:v>2025–2035名义成本与激励参考（仅成本升级，不含供需溢价）</x:v>
      </x:c>
      <x:c r="F13" s="224" t="str">
        <x:v>2025–2035名义成本与激励参考（仅成本升级，不含供需溢价）</x:v>
      </x:c>
      <x:c r="G13" s="224" t="str">
        <x:v>2025–2035名义成本与激励参考（仅成本升级，不含供需溢价）</x:v>
      </x:c>
      <x:c r="H13" s="224" t="str">
        <x:v>2025–2035名义成本与激励参考（仅成本升级，不含供需溢价）</x:v>
      </x:c>
      <x:c r="I13" s="224" t="str">
        <x:v>2025–2035名义成本与激励参考（仅成本升级，不含供需溢价）</x:v>
      </x:c>
      <x:c r="J13" s="194" t="str">
        <x:v>2025–2035名义成本与激励参考（仅成本升级，不含供需溢价）</x:v>
      </x:c>
      <x:c r="K13" s="129" t="str">
        <x:v>2025–2035名义成本与激励参考（仅成本升级，不含供需溢价）</x:v>
      </x:c>
      <x:c r="L13" s="129" t="str">
        <x:v>2025–2035名义成本与激励参考（仅成本升级，不含供需溢价）</x:v>
      </x:c>
      <x:c r="M13" s="129" t="str">
        <x:v>2025–2035名义成本与激励参考（仅成本升级，不含供需溢价）</x:v>
      </x:c>
      <x:c r="N13" s="129" t="str">
        <x:v>2025–2035名义成本与激励参考（仅成本升级，不含供需溢价）</x:v>
      </x:c>
    </x:row>
    <x:row r="14" ht="42" customHeight="1">
      <x:c r="A14" s="135" t="str">
        <x:v>年份</x:v>
      </x:c>
      <x:c r="B14" s="202" t="str">
        <x:v>累计成本指数</x:v>
      </x:c>
      <x:c r="C14" s="202" t="str">
        <x:v>运营净C1 P50</x:v>
      </x:c>
      <x:c r="D14" s="202" t="str">
        <x:v>运营净C1 P90</x:v>
      </x:c>
      <x:c r="E14" s="231" t="str">
        <x:v>资本回收全成本均值</x:v>
      </x:c>
      <x:c r="F14" s="202" t="str">
        <x:v>新增供给激励P50</x:v>
      </x:c>
      <x:c r="G14" s="202" t="str">
        <x:v>新增供给激励P75</x:v>
      </x:c>
      <x:c r="H14" s="202" t="str">
        <x:v>新增供给激励P90</x:v>
      </x:c>
      <x:c r="I14" s="115"/>
      <x:c r="J14" s="135" t="str">
        <x:v>年份</x:v>
      </x:c>
      <x:c r="K14" s="135" t="str">
        <x:v>运营P50</x:v>
      </x:c>
      <x:c r="L14" s="135" t="str">
        <x:v>运营P90</x:v>
      </x:c>
    </x:row>
    <x:row r="15" ht="22" customHeight="1">
      <x:c r="A15" s="295" t="n">
        <x:v>2025</x:v>
      </x:c>
      <x:c r="B15" s="299" t="n">
        <x:f>'成本假设'!C12</x:f>
        <x:v>1</x:v>
      </x:c>
      <x:c r="C15" s="303" t="n">
        <x:f>$B$8*B15</x:f>
        <x:v>1.19</x:v>
      </x:c>
      <x:c r="D15" s="303" t="n">
        <x:f>$B$10*B15</x:f>
        <x:v>2.16</x:v>
      </x:c>
      <x:c r="E15" s="303" t="n">
        <x:f>$G$6*B15</x:f>
        <x:v>2.6312249738908053</x:v>
      </x:c>
      <x:c r="F15" s="303" t="n">
        <x:f>$G$9*B15</x:f>
        <x:v>4.305</x:v>
      </x:c>
      <x:c r="G15" s="303" t="n">
        <x:f>$G$10*B15</x:f>
        <x:v>4.95</x:v>
      </x:c>
      <x:c r="H15" s="303" t="n">
        <x:f>$G$11*B15</x:f>
        <x:v>5.040000000000001</x:v>
      </x:c>
      <x:c r="I15" s="285"/>
      <x:c r="J15" s="285" t="n">
        <x:f>A15</x:f>
        <x:v>2025</x:v>
      </x:c>
      <x:c r="K15" s="293" t="n">
        <x:f>C15</x:f>
        <x:v>1.19</x:v>
      </x:c>
      <x:c r="L15" s="293" t="n">
        <x:f>D15</x:f>
        <x:v>2.16</x:v>
      </x:c>
      <x:c r="M15" s="285"/>
    </x:row>
    <x:row r="16" ht="22" customHeight="1">
      <x:c r="A16" s="295" t="n">
        <x:v>2026</x:v>
      </x:c>
      <x:c r="B16" s="299" t="n">
        <x:f>'成本假设'!C13</x:f>
        <x:v>1.03</x:v>
      </x:c>
      <x:c r="C16" s="303" t="n">
        <x:f>$B$8*B16</x:f>
        <x:v>1.2257</x:v>
      </x:c>
      <x:c r="D16" s="303" t="n">
        <x:f>$B$10*B16</x:f>
        <x:v>2.2248</x:v>
      </x:c>
      <x:c r="E16" s="303" t="n">
        <x:f>$G$6*B16</x:f>
        <x:v>2.7101617231075297</x:v>
      </x:c>
      <x:c r="F16" s="303" t="n">
        <x:f>$G$9*B16</x:f>
        <x:v>4.43415</x:v>
      </x:c>
      <x:c r="G16" s="303" t="n">
        <x:f>$G$10*B16</x:f>
        <x:v>5.0985000000000005</x:v>
      </x:c>
      <x:c r="H16" s="303" t="n">
        <x:f>$G$11*B16</x:f>
        <x:v>5.191200000000001</x:v>
      </x:c>
      <x:c r="I16" s="285"/>
      <x:c r="J16" s="285" t="n">
        <x:f>A16</x:f>
        <x:v>2026</x:v>
      </x:c>
      <x:c r="K16" s="293" t="n">
        <x:f>C16</x:f>
        <x:v>1.2257</x:v>
      </x:c>
      <x:c r="L16" s="293" t="n">
        <x:f>D16</x:f>
        <x:v>2.2248</x:v>
      </x:c>
      <x:c r="M16" s="285"/>
    </x:row>
    <x:row r="17" ht="22" customHeight="1">
      <x:c r="A17" s="296" t="n">
        <x:v>2027</x:v>
      </x:c>
      <x:c r="B17" s="300" t="n">
        <x:f>'成本假设'!C14</x:f>
        <x:v>1.0609</x:v>
      </x:c>
      <x:c r="C17" s="304" t="n">
        <x:f>$B$8*B17</x:f>
        <x:v>1.262471</x:v>
      </x:c>
      <x:c r="D17" s="304" t="n">
        <x:f>$B$10*B17</x:f>
        <x:v>2.291544</x:v>
      </x:c>
      <x:c r="E17" s="304" t="n">
        <x:f>$G$6*B17</x:f>
        <x:v>2.791466574800755</x:v>
      </x:c>
      <x:c r="F17" s="304" t="n">
        <x:f>$G$9*B17</x:f>
        <x:v>4.567174499999999</x:v>
      </x:c>
      <x:c r="G17" s="304" t="n">
        <x:f>$G$10*B17</x:f>
        <x:v>5.251455</x:v>
      </x:c>
      <x:c r="H17" s="304" t="n">
        <x:f>$G$11*B17</x:f>
        <x:v>5.346936</x:v>
      </x:c>
      <x:c r="I17" s="284"/>
      <x:c r="J17" s="284" t="n">
        <x:f>A17</x:f>
        <x:v>2027</x:v>
      </x:c>
      <x:c r="K17" s="294" t="n">
        <x:f>C17</x:f>
        <x:v>1.262471</x:v>
      </x:c>
      <x:c r="L17" s="294" t="n">
        <x:f>D17</x:f>
        <x:v>2.291544</x:v>
      </x:c>
      <x:c r="M17" s="284"/>
    </x:row>
    <x:row r="18" ht="22" customHeight="1">
      <x:c r="A18" s="297" t="n">
        <x:v>2028</x:v>
      </x:c>
      <x:c r="B18" s="301" t="n">
        <x:f>'成本假设'!C15</x:f>
        <x:v>1.0906052</x:v>
      </x:c>
      <x:c r="C18" s="305" t="n">
        <x:f>$B$8*B18</x:f>
        <x:v>1.2978201879999998</x:v>
      </x:c>
      <x:c r="D18" s="305" t="n">
        <x:f>$B$10*B18</x:f>
        <x:v>2.355707232</x:v>
      </x:c>
      <x:c r="E18" s="305" t="n">
        <x:f>$G$6*B18</x:f>
        <x:v>2.8696276388951762</x:v>
      </x:c>
      <x:c r="F18" s="305" t="n">
        <x:f>$G$9*B18</x:f>
        <x:v>4.695055385999999</x:v>
      </x:c>
      <x:c r="G18" s="303" t="n">
        <x:f>$G$10*B18</x:f>
        <x:v>5.3984957399999995</x:v>
      </x:c>
      <x:c r="H18" s="303" t="n">
        <x:f>$G$11*B18</x:f>
        <x:v>5.496650208000001</x:v>
      </x:c>
      <x:c r="I18" s="285"/>
      <x:c r="J18" s="285" t="n">
        <x:f>A18</x:f>
        <x:v>2028</x:v>
      </x:c>
      <x:c r="K18" s="293" t="n">
        <x:f>C18</x:f>
        <x:v>1.2978201879999998</x:v>
      </x:c>
      <x:c r="L18" s="293" t="n">
        <x:f>D18</x:f>
        <x:v>2.355707232</x:v>
      </x:c>
      <x:c r="M18" s="285"/>
    </x:row>
    <x:row r="19" ht="22" customHeight="1">
      <x:c r="A19" s="298" t="n">
        <x:v>2029</x:v>
      </x:c>
      <x:c r="B19" s="302" t="n">
        <x:f>'成本假设'!C16</x:f>
        <x:v>1.1211421456</x:v>
      </x:c>
      <x:c r="C19" s="306" t="n">
        <x:f>$B$8*B19</x:f>
        <x:v>1.3341591532639998</x:v>
      </x:c>
      <x:c r="D19" s="306" t="n">
        <x:f>$B$10*B19</x:f>
        <x:v>2.421667034496</x:v>
      </x:c>
      <x:c r="E19" s="306" t="n">
        <x:f>$G$6*B19</x:f>
        <x:v>2.9499772127842414</x:v>
      </x:c>
      <x:c r="F19" s="306" t="n">
        <x:f>$G$9*B19</x:f>
        <x:v>4.826516936807999</x:v>
      </x:c>
      <x:c r="G19" s="303" t="n">
        <x:f>$G$10*B19</x:f>
        <x:v>5.54965362072</x:v>
      </x:c>
      <x:c r="H19" s="303" t="n">
        <x:f>$G$11*B19</x:f>
        <x:v>5.650556413824001</x:v>
      </x:c>
      <x:c r="I19" s="285"/>
      <x:c r="J19" s="285" t="n">
        <x:f>A19</x:f>
        <x:v>2029</x:v>
      </x:c>
      <x:c r="K19" s="293" t="n">
        <x:f>C19</x:f>
        <x:v>1.3341591532639998</x:v>
      </x:c>
      <x:c r="L19" s="293" t="n">
        <x:f>D19</x:f>
        <x:v>2.421667034496</x:v>
      </x:c>
      <x:c r="M19" s="285"/>
    </x:row>
    <x:row r="20" ht="22" customHeight="1">
      <x:c r="A20" s="298" t="n">
        <x:v>2030</x:v>
      </x:c>
      <x:c r="B20" s="302" t="n">
        <x:f>'成本假设'!C17</x:f>
        <x:v>1.1514129835312</x:v>
      </x:c>
      <x:c r="C20" s="306" t="n">
        <x:f>$B$8*B20</x:f>
        <x:v>1.370181450402128</x:v>
      </x:c>
      <x:c r="D20" s="306" t="n">
        <x:f>$B$10*B20</x:f>
        <x:v>2.487052044427392</x:v>
      </x:c>
      <x:c r="E20" s="306" t="n">
        <x:f>$G$6*B20</x:f>
        <x:v>3.0296265975294157</x:v>
      </x:c>
      <x:c r="F20" s="306" t="n">
        <x:f>$G$9*B20</x:f>
        <x:v>4.956832894101815</x:v>
      </x:c>
      <x:c r="G20" s="303" t="n">
        <x:f>$G$10*B20</x:f>
        <x:v>5.69949426847944</x:v>
      </x:c>
      <x:c r="H20" s="303" t="n">
        <x:f>$G$11*B20</x:f>
        <x:v>5.803121436997249</x:v>
      </x:c>
      <x:c r="I20" s="285"/>
      <x:c r="J20" s="285" t="n">
        <x:f>A20</x:f>
        <x:v>2030</x:v>
      </x:c>
      <x:c r="K20" s="293" t="n">
        <x:f>C20</x:f>
        <x:v>1.370181450402128</x:v>
      </x:c>
      <x:c r="L20" s="293" t="n">
        <x:f>D20</x:f>
        <x:v>2.487052044427392</x:v>
      </x:c>
      <x:c r="M20" s="285"/>
    </x:row>
    <x:row r="21" ht="22" customHeight="1">
      <x:c r="A21" s="298" t="n">
        <x:v>2031</x:v>
      </x:c>
      <x:c r="B21" s="302" t="n">
        <x:f>'成本假设'!C18</x:f>
        <x:v>1.1801983081194798</x:v>
      </x:c>
      <x:c r="C21" s="306" t="n">
        <x:f>$B$8*B21</x:f>
        <x:v>1.404435986662181</x:v>
      </x:c>
      <x:c r="D21" s="306" t="n">
        <x:f>$B$10*B21</x:f>
        <x:v>2.5492283455380766</x:v>
      </x:c>
      <x:c r="E21" s="306" t="n">
        <x:f>$G$6*B21</x:f>
        <x:v>3.105367262467651</x:v>
      </x:c>
      <x:c r="F21" s="306" t="n">
        <x:f>$G$9*B21</x:f>
        <x:v>5.08075371645436</x:v>
      </x:c>
      <x:c r="G21" s="303" t="n">
        <x:f>$G$10*B21</x:f>
        <x:v>5.841981625191425</x:v>
      </x:c>
      <x:c r="H21" s="303" t="n">
        <x:f>$G$11*B21</x:f>
        <x:v>5.948199472922179</x:v>
      </x:c>
      <x:c r="I21" s="285"/>
      <x:c r="J21" s="285" t="n">
        <x:f>A21</x:f>
        <x:v>2031</x:v>
      </x:c>
      <x:c r="K21" s="293" t="n">
        <x:f>C21</x:f>
        <x:v>1.404435986662181</x:v>
      </x:c>
      <x:c r="L21" s="293" t="n">
        <x:f>D21</x:f>
        <x:v>2.5492283455380766</x:v>
      </x:c>
      <x:c r="M21" s="285"/>
    </x:row>
    <x:row r="22" ht="22" customHeight="1">
      <x:c r="A22" s="298" t="n">
        <x:v>2032</x:v>
      </x:c>
      <x:c r="B22" s="302" t="n">
        <x:f>'成本假设'!C19</x:f>
        <x:v>1.2097032658224667</x:v>
      </x:c>
      <x:c r="C22" s="306" t="n">
        <x:f>$B$8*B22</x:f>
        <x:v>1.4395468863287353</x:v>
      </x:c>
      <x:c r="D22" s="306" t="n">
        <x:f>$B$10*B22</x:f>
        <x:v>2.612959054176528</x:v>
      </x:c>
      <x:c r="E22" s="306" t="n">
        <x:f>$G$6*B22</x:f>
        <x:v>3.1830014440293417</x:v>
      </x:c>
      <x:c r="F22" s="306" t="n">
        <x:f>$G$9*B22</x:f>
        <x:v>5.2077725593657185</x:v>
      </x:c>
      <x:c r="G22" s="303" t="n">
        <x:f>$G$10*B22</x:f>
        <x:v>5.98803116582121</x:v>
      </x:c>
      <x:c r="H22" s="303" t="n">
        <x:f>$G$11*B22</x:f>
        <x:v>6.096904459745233</x:v>
      </x:c>
      <x:c r="I22" s="285"/>
      <x:c r="J22" s="285" t="n">
        <x:f>A22</x:f>
        <x:v>2032</x:v>
      </x:c>
      <x:c r="K22" s="293" t="n">
        <x:f>C22</x:f>
        <x:v>1.4395468863287353</x:v>
      </x:c>
      <x:c r="L22" s="293" t="n">
        <x:f>D22</x:f>
        <x:v>2.612959054176528</x:v>
      </x:c>
      <x:c r="M22" s="285"/>
    </x:row>
    <x:row r="23" ht="22" customHeight="1">
      <x:c r="A23" s="298" t="n">
        <x:v>2033</x:v>
      </x:c>
      <x:c r="B23" s="302" t="n">
        <x:f>'成本假设'!C20</x:f>
        <x:v>1.2399458474680283</x:v>
      </x:c>
      <x:c r="C23" s="306" t="n">
        <x:f>$B$8*B23</x:f>
        <x:v>1.4755355584869536</x:v>
      </x:c>
      <x:c r="D23" s="306" t="n">
        <x:f>$B$10*B23</x:f>
        <x:v>2.6782830305309413</x:v>
      </x:c>
      <x:c r="E23" s="306" t="n">
        <x:f>$G$6*B23</x:f>
        <x:v>3.2625764801300754</x:v>
      </x:c>
      <x:c r="F23" s="306" t="n">
        <x:f>$G$9*B23</x:f>
        <x:v>5.3379668733498615</x:v>
      </x:c>
      <x:c r="G23" s="303" t="n">
        <x:f>$G$10*B23</x:f>
        <x:v>6.13773194496674</x:v>
      </x:c>
      <x:c r="H23" s="303" t="n">
        <x:f>$G$11*B23</x:f>
        <x:v>6.249327071238864</x:v>
      </x:c>
      <x:c r="I23" s="285"/>
      <x:c r="J23" s="285" t="n">
        <x:f>A23</x:f>
        <x:v>2033</x:v>
      </x:c>
      <x:c r="K23" s="293" t="n">
        <x:f>C23</x:f>
        <x:v>1.4755355584869536</x:v>
      </x:c>
      <x:c r="L23" s="293" t="n">
        <x:f>D23</x:f>
        <x:v>2.6782830305309413</x:v>
      </x:c>
      <x:c r="M23" s="285"/>
    </x:row>
    <x:row r="24" ht="22" customHeight="1">
      <x:c r="A24" s="298" t="n">
        <x:v>2034</x:v>
      </x:c>
      <x:c r="B24" s="302" t="n">
        <x:f>'成本假设'!C21</x:f>
        <x:v>1.270944493654729</x:v>
      </x:c>
      <x:c r="C24" s="306" t="n">
        <x:f>$B$8*B24</x:f>
        <x:v>1.5124239474491274</x:v>
      </x:c>
      <x:c r="D24" s="306" t="n">
        <x:f>$B$10*B24</x:f>
        <x:v>2.7452401062942147</x:v>
      </x:c>
      <x:c r="E24" s="306" t="n">
        <x:f>$G$6*B24</x:f>
        <x:v>3.344140892133327</x:v>
      </x:c>
      <x:c r="F24" s="306" t="n">
        <x:f>$G$9*B24</x:f>
        <x:v>5.471416045183608</x:v>
      </x:c>
      <x:c r="G24" s="303" t="n">
        <x:f>$G$10*B24</x:f>
        <x:v>6.291175243590908</x:v>
      </x:c>
      <x:c r="H24" s="303" t="n">
        <x:f>$G$11*B24</x:f>
        <x:v>6.405560248019835</x:v>
      </x:c>
      <x:c r="I24" s="285"/>
      <x:c r="J24" s="285" t="n">
        <x:f>A24</x:f>
        <x:v>2034</x:v>
      </x:c>
      <x:c r="K24" s="293" t="n">
        <x:f>C24</x:f>
        <x:v>1.5124239474491274</x:v>
      </x:c>
      <x:c r="L24" s="293" t="n">
        <x:f>D24</x:f>
        <x:v>2.7452401062942147</x:v>
      </x:c>
      <x:c r="M24" s="285"/>
    </x:row>
    <x:row r="25" ht="22" customHeight="1">
      <x:c r="A25" s="295" t="n">
        <x:v>2035</x:v>
      </x:c>
      <x:c r="B25" s="299" t="n">
        <x:f>'成本假设'!C22</x:f>
        <x:v>1.302718105996097</x:v>
      </x:c>
      <x:c r="C25" s="303" t="n">
        <x:f>$B$8*B25</x:f>
        <x:v>1.5502345461353555</x:v>
      </x:c>
      <x:c r="D25" s="303" t="n">
        <x:f>$B$10*B25</x:f>
        <x:v>2.8138711089515698</x:v>
      </x:c>
      <x:c r="E25" s="303" t="n">
        <x:f>$G$6*B25</x:f>
        <x:v>3.42774441443666</x:v>
      </x:c>
      <x:c r="F25" s="303" t="n">
        <x:f>$G$9*B25</x:f>
        <x:v>5.608201446313197</x:v>
      </x:c>
      <x:c r="G25" s="303" t="n">
        <x:f>$G$10*B25</x:f>
        <x:v>6.44845462468068</x:v>
      </x:c>
      <x:c r="H25" s="303" t="n">
        <x:f>$G$11*B25</x:f>
        <x:v>6.5656992542203305</x:v>
      </x:c>
      <x:c r="I25" s="285"/>
      <x:c r="J25" s="285" t="n">
        <x:f>A25</x:f>
        <x:v>2035</x:v>
      </x:c>
      <x:c r="K25" s="293" t="n">
        <x:f>C25</x:f>
        <x:v>1.5502345461353555</x:v>
      </x:c>
      <x:c r="L25" s="293" t="n">
        <x:f>D25</x:f>
        <x:v>2.8138711089515698</x:v>
      </x:c>
      <x:c r="M25" s="285"/>
    </x:row>
    <x:row r="27" ht="8" customHeight="1">
      <x:c r="A27" s="286"/>
      <x:c r="B27" s="286"/>
      <x:c r="C27" s="286"/>
      <x:c r="D27" s="286"/>
      <x:c r="E27" s="286"/>
      <x:c r="F27" s="286"/>
      <x:c r="G27" s="286"/>
      <x:c r="H27" s="286"/>
      <x:c r="I27" s="286"/>
      <x:c r="J27" s="286"/>
      <x:c r="K27" s="286"/>
      <x:c r="L27" s="286"/>
      <x:c r="M27" s="286"/>
      <x:c r="N27" s="288"/>
    </x:row>
    <x:row r="28" ht="20" customHeight="1">
      <x:c r="A28" s="194" t="str">
        <x:v>使用边界</x:v>
      </x:c>
      <x:c r="B28" s="194" t="str">
        <x:v>使用边界</x:v>
      </x:c>
      <x:c r="C28" s="194" t="str">
        <x:v>使用边界</x:v>
      </x:c>
      <x:c r="D28" s="194" t="str">
        <x:v>使用边界</x:v>
      </x:c>
      <x:c r="E28" s="194" t="str">
        <x:v>使用边界</x:v>
      </x:c>
      <x:c r="F28" s="194" t="str">
        <x:v>使用边界</x:v>
      </x:c>
      <x:c r="G28" s="194" t="str">
        <x:v>使用边界</x:v>
      </x:c>
      <x:c r="H28" s="194" t="str">
        <x:v>使用边界</x:v>
      </x:c>
      <x:c r="I28" s="194" t="str">
        <x:v>使用边界</x:v>
      </x:c>
      <x:c r="J28" s="194" t="str">
        <x:v>使用边界</x:v>
      </x:c>
      <x:c r="K28" s="194" t="str">
        <x:v>使用边界</x:v>
      </x:c>
      <x:c r="L28" s="194" t="str">
        <x:v>使用边界</x:v>
      </x:c>
      <x:c r="M28" s="194" t="str">
        <x:v>使用边界</x:v>
      </x:c>
      <x:c r="N28" s="194" t="str">
        <x:v>使用边界</x:v>
      </x:c>
    </x:row>
    <x:row r="29" ht="32" customHeight="1">
      <x:c r="A29" s="144" t="str">
        <x:v>1</x:v>
      </x:c>
      <x:c r="B29" s="283" t="str">
        <x:v>运营净C1曲线反映短期继续生产和潜在减产压力；不能覆盖新建项目的初始资本回报。</x:v>
      </x:c>
      <x:c r="C29" s="283"/>
      <x:c r="D29" s="283"/>
      <x:c r="E29" s="283"/>
      <x:c r="F29" s="283"/>
      <x:c r="G29" s="283"/>
      <x:c r="H29" s="283"/>
      <x:c r="I29" s="283"/>
      <x:c r="J29" s="283"/>
      <x:c r="K29" s="283"/>
      <x:c r="L29" s="283"/>
      <x:c r="M29" s="283"/>
      <x:c r="N29" s="283"/>
    </x:row>
    <x:row r="30" ht="32" customHeight="1">
      <x:c r="A30" s="144" t="str">
        <x:v>2</x:v>
      </x:c>
      <x:c r="B30" s="283" t="str">
        <x:v>资本回收全成本把初始资本按10%–16%的项目门槛率年金化，并加入维持资本、递延剥离、关闭资本和副产品压力。</x:v>
      </x:c>
      <x:c r="C30" s="283"/>
      <x:c r="D30" s="283"/>
      <x:c r="E30" s="283"/>
      <x:c r="F30" s="283"/>
      <x:c r="G30" s="283"/>
      <x:c r="H30" s="283"/>
      <x:c r="I30" s="283"/>
      <x:c r="J30" s="283"/>
      <x:c r="K30" s="283"/>
      <x:c r="L30" s="283"/>
      <x:c r="M30" s="283"/>
      <x:c r="N30" s="283"/>
    </x:row>
    <x:row r="31" ht="32" customHeight="1">
      <x:c r="A31" s="144" t="str">
        <x:v>3</x:v>
      </x:c>
      <x:c r="B31" s="283" t="str">
        <x:v>新增供给激励参考取“模型全成本下限”和“可研采用铜价”的较高者，再施加项目风险溢价；不是铜价预测。</x:v>
      </x:c>
      <x:c r="C31" s="283"/>
      <x:c r="D31" s="283"/>
      <x:c r="E31" s="283"/>
      <x:c r="F31" s="283"/>
      <x:c r="G31" s="283"/>
      <x:c r="H31" s="283"/>
      <x:c r="I31" s="283"/>
      <x:c r="J31" s="283"/>
      <x:c r="K31" s="283"/>
      <x:c r="L31" s="283"/>
      <x:c r="M31" s="283"/>
      <x:c r="N31" s="283"/>
    </x:row>
    <x:row r="32" ht="32" customHeight="1">
      <x:c r="A32" s="144" t="str">
        <x:v>4</x:v>
      </x:c>
      <x:c r="B32" s="283" t="str">
        <x:v>第三步价格模型还需加入供需缺口、库存、冶炼约束、资本周期及价格对废铜和替代材料的反馈。</x:v>
      </x:c>
      <x:c r="C32" s="283"/>
      <x:c r="D32" s="283"/>
      <x:c r="E32" s="283"/>
      <x:c r="F32" s="283"/>
      <x:c r="G32" s="283"/>
      <x:c r="H32" s="283"/>
      <x:c r="I32" s="283"/>
      <x:c r="J32" s="283"/>
      <x:c r="K32" s="283"/>
      <x:c r="L32" s="283"/>
      <x:c r="M32" s="283"/>
      <x:c r="N32" s="283"/>
    </x:row>
    <x:row r="35">
      <x:c r="J35" s="135" t="str">
        <x:v>年份</x:v>
      </x:c>
      <x:c r="K35" s="135" t="str">
        <x:v>激励P50</x:v>
      </x:c>
      <x:c r="L35" s="135" t="str">
        <x:v>激励P75</x:v>
      </x:c>
      <x:c r="M35" s="135" t="str">
        <x:v>激励P90</x:v>
      </x:c>
    </x:row>
    <x:row r="36">
      <x:c r="J36" t="n">
        <x:f>A15</x:f>
        <x:v>2025</x:v>
      </x:c>
      <x:c r="K36" s="191" t="n">
        <x:f>F15</x:f>
        <x:v>4.305</x:v>
      </x:c>
      <x:c r="L36" s="191" t="n">
        <x:f>G15</x:f>
        <x:v>4.95</x:v>
      </x:c>
      <x:c r="M36" s="191" t="n">
        <x:f>H15</x:f>
        <x:v>5.040000000000001</x:v>
      </x:c>
    </x:row>
    <x:row r="37">
      <x:c r="J37" t="n">
        <x:f>A16</x:f>
        <x:v>2026</x:v>
      </x:c>
      <x:c r="K37" s="191" t="n">
        <x:f>F16</x:f>
        <x:v>4.43415</x:v>
      </x:c>
      <x:c r="L37" s="191" t="n">
        <x:f>G16</x:f>
        <x:v>5.0985000000000005</x:v>
      </x:c>
      <x:c r="M37" s="191" t="n">
        <x:f>H16</x:f>
        <x:v>5.191200000000001</x:v>
      </x:c>
    </x:row>
    <x:row r="38">
      <x:c r="J38" t="n">
        <x:f>A17</x:f>
        <x:v>2027</x:v>
      </x:c>
      <x:c r="K38" s="191" t="n">
        <x:f>F17</x:f>
        <x:v>4.567174499999999</x:v>
      </x:c>
      <x:c r="L38" s="191" t="n">
        <x:f>G17</x:f>
        <x:v>5.251455</x:v>
      </x:c>
      <x:c r="M38" s="191" t="n">
        <x:f>H17</x:f>
        <x:v>5.346936</x:v>
      </x:c>
    </x:row>
    <x:row r="39">
      <x:c r="J39" t="n">
        <x:f>A18</x:f>
        <x:v>2028</x:v>
      </x:c>
      <x:c r="K39" s="191" t="n">
        <x:f>F18</x:f>
        <x:v>4.695055385999999</x:v>
      </x:c>
      <x:c r="L39" s="191" t="n">
        <x:f>G18</x:f>
        <x:v>5.3984957399999995</x:v>
      </x:c>
      <x:c r="M39" s="191" t="n">
        <x:f>H18</x:f>
        <x:v>5.496650208000001</x:v>
      </x:c>
    </x:row>
    <x:row r="40">
      <x:c r="J40" t="n">
        <x:f>A19</x:f>
        <x:v>2029</x:v>
      </x:c>
      <x:c r="K40" s="191" t="n">
        <x:f>F19</x:f>
        <x:v>4.826516936807999</x:v>
      </x:c>
      <x:c r="L40" s="191" t="n">
        <x:f>G19</x:f>
        <x:v>5.54965362072</x:v>
      </x:c>
      <x:c r="M40" s="191" t="n">
        <x:f>H19</x:f>
        <x:v>5.650556413824001</x:v>
      </x:c>
    </x:row>
    <x:row r="41">
      <x:c r="J41" t="n">
        <x:f>A20</x:f>
        <x:v>2030</x:v>
      </x:c>
      <x:c r="K41" s="191" t="n">
        <x:f>F20</x:f>
        <x:v>4.956832894101815</x:v>
      </x:c>
      <x:c r="L41" s="191" t="n">
        <x:f>G20</x:f>
        <x:v>5.69949426847944</x:v>
      </x:c>
      <x:c r="M41" s="191" t="n">
        <x:f>H20</x:f>
        <x:v>5.803121436997249</x:v>
      </x:c>
    </x:row>
    <x:row r="42">
      <x:c r="J42" t="n">
        <x:f>A21</x:f>
        <x:v>2031</x:v>
      </x:c>
      <x:c r="K42" s="191" t="n">
        <x:f>F21</x:f>
        <x:v>5.08075371645436</x:v>
      </x:c>
      <x:c r="L42" s="191" t="n">
        <x:f>G21</x:f>
        <x:v>5.841981625191425</x:v>
      </x:c>
      <x:c r="M42" s="191" t="n">
        <x:f>H21</x:f>
        <x:v>5.948199472922179</x:v>
      </x:c>
    </x:row>
    <x:row r="43">
      <x:c r="J43" t="n">
        <x:f>A22</x:f>
        <x:v>2032</x:v>
      </x:c>
      <x:c r="K43" s="191" t="n">
        <x:f>F22</x:f>
        <x:v>5.2077725593657185</x:v>
      </x:c>
      <x:c r="L43" s="191" t="n">
        <x:f>G22</x:f>
        <x:v>5.98803116582121</x:v>
      </x:c>
      <x:c r="M43" s="191" t="n">
        <x:f>H22</x:f>
        <x:v>6.096904459745233</x:v>
      </x:c>
    </x:row>
    <x:row r="44">
      <x:c r="J44" t="n">
        <x:f>A23</x:f>
        <x:v>2033</x:v>
      </x:c>
      <x:c r="K44" s="191" t="n">
        <x:f>F23</x:f>
        <x:v>5.3379668733498615</x:v>
      </x:c>
      <x:c r="L44" s="191" t="n">
        <x:f>G23</x:f>
        <x:v>6.13773194496674</x:v>
      </x:c>
      <x:c r="M44" s="191" t="n">
        <x:f>H23</x:f>
        <x:v>6.249327071238864</x:v>
      </x:c>
    </x:row>
    <x:row r="45">
      <x:c r="J45" t="n">
        <x:f>A24</x:f>
        <x:v>2034</x:v>
      </x:c>
      <x:c r="K45" s="191" t="n">
        <x:f>F24</x:f>
        <x:v>5.471416045183608</x:v>
      </x:c>
      <x:c r="L45" s="191" t="n">
        <x:f>G24</x:f>
        <x:v>6.291175243590908</x:v>
      </x:c>
      <x:c r="M45" s="191" t="n">
        <x:f>H24</x:f>
        <x:v>6.405560248019835</x:v>
      </x:c>
    </x:row>
    <x:row r="46">
      <x:c r="J46" t="n">
        <x:f>A25</x:f>
        <x:v>2035</x:v>
      </x:c>
      <x:c r="K46" s="191" t="n">
        <x:f>F25</x:f>
        <x:v>5.608201446313197</x:v>
      </x:c>
      <x:c r="L46" s="191" t="n">
        <x:f>G25</x:f>
        <x:v>6.44845462468068</x:v>
      </x:c>
      <x:c r="M46" s="191" t="n">
        <x:f>H25</x:f>
        <x:v>6.5656992542203305</x:v>
      </x:c>
    </x:row>
  </x:sheetData>
  <x:mergeCells>
    <x:mergeCell ref="A1:M1"/>
    <x:mergeCell ref="A1:N1"/>
    <x:mergeCell ref="A3:N3"/>
    <x:mergeCell ref="A13:N13"/>
    <x:mergeCell ref="A28:N28"/>
    <x:mergeCell ref="B29:N29"/>
    <x:mergeCell ref="B30:N30"/>
    <x:mergeCell ref="B31:N31"/>
    <x:mergeCell ref="B32:N32"/>
  </x:mergeCells>
  <x:pageMargins left="0.7" right="0.7" top="0.75" bottom="0.75" header="0.3" footer="0.3"/>
  <x:drawing xmlns:r="http://schemas.openxmlformats.org/officeDocument/2006/relationships" r:id="R3465148841734625"/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24" hidden="0" customWidth="1"/>
    <x:col min="4" max="4" width="24" hidden="0" customWidth="1"/>
    <x:col min="5" max="5" width="18" hidden="0" customWidth="1"/>
    <x:col min="6" max="6" width="58" hidden="0" customWidth="1"/>
    <x:col min="7" max="7" width="18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8" customHeight="1">
      <x:c r="A1" s="5" t="str">
        <x:v>【Legacy/原始对照】供给与储量寿命情景敏感性</x:v>
      </x:c>
      <x:c r="B1" s="5" t="str">
        <x:v>供给与储量寿命情景敏感性</x:v>
      </x:c>
      <x:c r="C1" s="5" t="str">
        <x:v>供给与储量寿命情景敏感性</x:v>
      </x:c>
      <x:c r="D1" s="5" t="str">
        <x:v>供给与储量寿命情景敏感性</x:v>
      </x:c>
      <x:c r="E1" s="5" t="str">
        <x:v>供给与储量寿命情景敏感性</x:v>
      </x:c>
      <x:c r="F1" s="5" t="str">
        <x:v>供给与储量寿命情景敏感性</x:v>
      </x:c>
      <x:c r="G1" s="5" t="str">
        <x:v>供给与储量寿命情景敏感性</x:v>
      </x:c>
      <x:c r="H1" s="5" t="str">
        <x:v>供给与储量寿命情景敏感性</x:v>
      </x:c>
      <x:c r="I1" s="5" t="str">
        <x:v>供给与储量寿命情景敏感性</x:v>
      </x:c>
      <x:c r="J1" s="5" t="str">
        <x:v>供给与储量寿命情景敏感性</x:v>
      </x:c>
      <x:c r="K1" s="5" t="str">
        <x:v>供给与储量寿命情景敏感性</x:v>
      </x:c>
      <x:c r="L1" s="5" t="str">
        <x:v>供给与储量寿命情景敏感性</x:v>
      </x:c>
    </x:row>
    <x:row r="3" ht="20" customHeight="1">
      <x:c r="A3" s="40" t="str">
        <x:v>2035供给情景</x:v>
      </x:c>
      <x:c r="B3" s="40" t="str">
        <x:v>2035供给情景</x:v>
      </x:c>
      <x:c r="C3" s="40" t="str">
        <x:v>2035供给情景</x:v>
      </x:c>
      <x:c r="D3" s="40" t="str">
        <x:v>2035供给情景</x:v>
      </x:c>
      <x:c r="E3" s="40" t="str">
        <x:v>2035供给情景</x:v>
      </x:c>
      <x:c r="F3" s="40" t="str">
        <x:v>2035供给情景</x:v>
      </x:c>
      <x:c r="G3" s="40" t="str">
        <x:v>2035供给情景</x:v>
      </x:c>
      <x:c r="H3" s="40" t="str">
        <x:v>2035供给情景</x:v>
      </x:c>
      <x:c r="I3" s="40" t="str">
        <x:v>2035供给情景</x:v>
      </x:c>
      <x:c r="J3" s="40" t="str">
        <x:v>2035供给情景</x:v>
      </x:c>
      <x:c r="K3" s="40" t="str">
        <x:v>2035供给情景</x:v>
      </x:c>
      <x:c r="L3" s="40" t="str">
        <x:v>2035供给情景</x:v>
      </x:c>
    </x:row>
    <x:row r="4">
      <x:c r="A4" s="14" t="str">
        <x:v>情景</x:v>
      </x:c>
      <x:c r="B4" s="14" t="str">
        <x:v>全球供给 (Mt)</x:v>
      </x:c>
      <x:c r="C4" s="14" t="str">
        <x:v>中国供给 (Mt)</x:v>
      </x:c>
      <x:c r="D4" s="14" t="str">
        <x:v>非中国供给 (Mt)</x:v>
      </x:c>
      <x:c r="E4" s="14" t="str">
        <x:v>相对基准差额 (Mt)</x:v>
      </x:c>
      <x:c r="F4" s="14" t="str">
        <x:v>关键驱动</x:v>
      </x:c>
    </x:row>
    <x:row r="5">
      <x:c r="A5" s="65" t="str">
        <x:v>低情景</x:v>
      </x:c>
      <x:c r="B5" s="73" t="n">
        <x:v>23.9</x:v>
      </x:c>
      <x:c r="C5" s="73" t="n">
        <x:v>1.93</x:v>
      </x:c>
      <x:c r="D5" s="83" t="n">
        <x:f>B5-C5</x:f>
        <x:v>21.97</x:v>
      </x:c>
      <x:c r="E5" s="83" t="n">
        <x:f>B5-$B$6</x:f>
        <x:v>-2.3500000000000014</x:v>
      </x:c>
      <x:c r="F5" s="89" t="str">
        <x:v>老矿衰减更快，高风险项目不兑现或明显延迟</x:v>
      </x:c>
    </x:row>
    <x:row r="6">
      <x:c r="A6" s="65" t="str">
        <x:v>基准情景</x:v>
      </x:c>
      <x:c r="B6" s="73" t="n">
        <x:v>26.25</x:v>
      </x:c>
      <x:c r="C6" s="73" t="n">
        <x:v>2.15</x:v>
      </x:c>
      <x:c r="D6" s="83" t="n">
        <x:f>B6-C6</x:f>
        <x:v>24.1</x:v>
      </x:c>
      <x:c r="E6" s="83" t="n">
        <x:f>B6-$B$6</x:f>
        <x:v>0</x:v>
      </x:c>
      <x:c r="F6" s="89" t="str">
        <x:v>高确定性项目按调整后计划，高风险项目只计有限贡献</x:v>
      </x:c>
    </x:row>
    <x:row r="7">
      <x:c r="A7" s="65" t="str">
        <x:v>高情景</x:v>
      </x:c>
      <x:c r="B7" s="73" t="n">
        <x:v>28.75</x:v>
      </x:c>
      <x:c r="C7" s="73" t="n">
        <x:v>2.88</x:v>
      </x:c>
      <x:c r="D7" s="83" t="n">
        <x:f>B7-C7</x:f>
        <x:v>25.87</x:v>
      </x:c>
      <x:c r="E7" s="83" t="n">
        <x:f>B7-$B$6</x:f>
        <x:v>2.5</x:v>
      </x:c>
      <x:c r="F7" s="89" t="str">
        <x:v>Cobre重启、Reko/Mingomba等兑现，中国巨龙三期部分投产</x:v>
      </x:c>
    </x:row>
    <x:row r="10" ht="20" customHeight="1">
      <x:c r="A10" s="40" t="str">
        <x:v>2035末储量寿命：储量替代率敏感性</x:v>
      </x:c>
      <x:c r="B10" s="40" t="str">
        <x:v>2035末储量寿命：储量替代率敏感性</x:v>
      </x:c>
      <x:c r="C10" s="40" t="str">
        <x:v>2035末储量寿命：储量替代率敏感性</x:v>
      </x:c>
      <x:c r="D10" s="40" t="str">
        <x:v>2035末储量寿命：储量替代率敏感性</x:v>
      </x:c>
      <x:c r="E10" s="40" t="str">
        <x:v>2035末储量寿命：储量替代率敏感性</x:v>
      </x:c>
      <x:c r="F10" s="40" t="str">
        <x:v>2035末储量寿命：储量替代率敏感性</x:v>
      </x:c>
      <x:c r="G10" s="40" t="str">
        <x:v>2035末储量寿命：储量替代率敏感性</x:v>
      </x:c>
      <x:c r="H10" s="40" t="str">
        <x:v>2035末储量寿命：储量替代率敏感性</x:v>
      </x:c>
      <x:c r="I10" s="40" t="str">
        <x:v>2035末储量寿命：储量替代率敏感性</x:v>
      </x:c>
      <x:c r="J10" s="40" t="str">
        <x:v>2035末储量寿命：储量替代率敏感性</x:v>
      </x:c>
      <x:c r="K10" s="40" t="str">
        <x:v>2035末储量寿命：储量替代率敏感性</x:v>
      </x:c>
      <x:c r="L10" s="40" t="str">
        <x:v>2035末储量寿命：储量替代率敏感性</x:v>
      </x:c>
    </x:row>
    <x:row r="11">
      <x:c r="A11" s="14" t="str">
        <x:v>储量替代率</x:v>
      </x:c>
      <x:c r="B11" s="14" t="str">
        <x:v>全球剩余储量 (Mt)</x:v>
      </x:c>
      <x:c r="C11" s="14" t="str">
        <x:v>全球寿命 (年)</x:v>
      </x:c>
      <x:c r="D11" s="14" t="str">
        <x:v>中国剩余储量 (Mt)</x:v>
      </x:c>
      <x:c r="E11" s="14" t="str">
        <x:v>中国寿命 (年)</x:v>
      </x:c>
      <x:c r="F11" s="14" t="str">
        <x:v>非中国剩余储量 (Mt)</x:v>
      </x:c>
      <x:c r="G11" s="14" t="str">
        <x:v>非中国寿命 (年)</x:v>
      </x:c>
    </x:row>
    <x:row r="12">
      <x:c r="A12" s="117" t="n">
        <x:v>0</x:v>
      </x:c>
      <x:c r="B12" s="46" t="n">
        <x:f>'储量与寿命'!$B$26-'储量与寿命'!$B$28*(1-A12)</x:f>
        <x:v>728.0157379388864</x:v>
      </x:c>
      <x:c r="C12" s="48" t="n">
        <x:f>B12/'供给预测_区域'!$C$14</x:f>
        <x:v>27.73393287386234</x:v>
      </x:c>
      <x:c r="D12" s="46" t="n">
        <x:f>'储量与寿命'!$C$26-'储量与寿命'!$C$28*(1-A12)</x:f>
        <x:v>20.39065398359985</x:v>
      </x:c>
      <x:c r="E12" s="48" t="n">
        <x:f>D12/'供给预测_区域'!$F$14</x:f>
        <x:v>9.484025108651094</x:v>
      </x:c>
      <x:c r="F12" s="46" t="n">
        <x:f>'储量与寿命'!$D$26-'储量与寿命'!$D$28*(1-A12)</x:f>
        <x:v>707.6250839552866</x:v>
      </x:c>
      <x:c r="G12" s="48" t="n">
        <x:f>F12/'供给预测_区域'!$I$14</x:f>
        <x:v>29.362036678642596</x:v>
      </x:c>
    </x:row>
    <x:row r="13">
      <x:c r="A13" s="117" t="n">
        <x:v>0.5</x:v>
      </x:c>
      <x:c r="B13" s="46" t="n">
        <x:f>'储量与寿命'!$B$26-'储量与寿命'!$B$28*(1-A13)</x:f>
        <x:v>854.0078689694433</x:v>
      </x:c>
      <x:c r="C13" s="48" t="n">
        <x:f>B13/'供给预测_区域'!$C$14</x:f>
        <x:v>32.533633103597836</x:v>
      </x:c>
      <x:c r="D13" s="46" t="n">
        <x:f>'储量与寿命'!$C$26-'储量与寿命'!$C$28*(1-A13)</x:f>
        <x:v>30.695326991799924</x:v>
      </x:c>
      <x:c r="E13" s="48" t="n">
        <x:f>D13/'供给预测_区域'!$F$14</x:f>
        <x:v>14.27689627525578</x:v>
      </x:c>
      <x:c r="F13" s="46" t="n">
        <x:f>'储量与寿命'!$D$26-'储量与寿命'!$D$28*(1-A13)</x:f>
        <x:v>823.3125419776433</x:v>
      </x:c>
      <x:c r="G13" s="48" t="n">
        <x:f>F13/'供给预测_区域'!$I$14</x:f>
        <x:v>34.16234614015117</x:v>
      </x:c>
    </x:row>
    <x:row r="14">
      <x:c r="A14" s="117" t="n">
        <x:v>1</x:v>
      </x:c>
      <x:c r="B14" s="46" t="n">
        <x:f>'储量与寿命'!$B$26-'储量与寿命'!$B$28*(1-A14)</x:f>
        <x:v>980</x:v>
      </x:c>
      <x:c r="C14" s="48" t="n">
        <x:f>B14/'供给预测_区域'!$C$14</x:f>
        <x:v>37.333333333333336</x:v>
      </x:c>
      <x:c r="D14" s="46" t="n">
        <x:f>'储量与寿命'!$C$26-'储量与寿命'!$C$28*(1-A14)</x:f>
        <x:v>41</x:v>
      </x:c>
      <x:c r="E14" s="48" t="n">
        <x:f>D14/'供给预测_区域'!$F$14</x:f>
        <x:v>19.069767441860467</x:v>
      </x:c>
      <x:c r="F14" s="46" t="n">
        <x:f>'储量与寿命'!$D$26-'储量与寿命'!$D$28*(1-A14)</x:f>
        <x:v>939</x:v>
      </x:c>
      <x:c r="G14" s="48" t="n">
        <x:f>F14/'供给预测_区域'!$I$14</x:f>
        <x:v>38.96265560165975</x:v>
      </x:c>
    </x:row>
    <x:row r="17" ht="20" customHeight="1">
      <x:c r="A17" s="40" t="str">
        <x:v>项目阶段对应的默认兑现权重（研究规则）</x:v>
      </x:c>
      <x:c r="B17" s="40" t="str">
        <x:v>项目阶段对应的默认兑现权重（研究规则）</x:v>
      </x:c>
      <x:c r="C17" s="40" t="str">
        <x:v>项目阶段对应的默认兑现权重（研究规则）</x:v>
      </x:c>
      <x:c r="D17" s="40" t="str">
        <x:v>项目阶段对应的默认兑现权重（研究规则）</x:v>
      </x:c>
      <x:c r="E17" s="40" t="str">
        <x:v>项目阶段对应的默认兑现权重（研究规则）</x:v>
      </x:c>
      <x:c r="F17" s="40" t="str">
        <x:v>项目阶段对应的默认兑现权重（研究规则）</x:v>
      </x:c>
      <x:c r="G17" s="40" t="str">
        <x:v>项目阶段对应的默认兑现权重（研究规则）</x:v>
      </x:c>
      <x:c r="H17" s="40" t="str">
        <x:v>项目阶段对应的默认兑现权重（研究规则）</x:v>
      </x:c>
      <x:c r="I17" s="40" t="str">
        <x:v>项目阶段对应的默认兑现权重（研究规则）</x:v>
      </x:c>
      <x:c r="J17" s="40" t="str">
        <x:v>项目阶段对应的默认兑现权重（研究规则）</x:v>
      </x:c>
      <x:c r="K17" s="40" t="str">
        <x:v>项目阶段对应的默认兑现权重（研究规则）</x:v>
      </x:c>
      <x:c r="L17" s="40" t="str">
        <x:v>项目阶段对应的默认兑现权重（研究规则）</x:v>
      </x:c>
    </x:row>
    <x:row r="18">
      <x:c r="A18" s="14" t="str">
        <x:v>阶段</x:v>
      </x:c>
      <x:c r="B18" s="14" t="str">
        <x:v>默认权重</x:v>
      </x:c>
      <x:c r="C18" s="14" t="str">
        <x:v>适用条件</x:v>
      </x:c>
      <x:c r="D18" s="14" t="str">
        <x:v>本阶段处理</x:v>
      </x:c>
    </x:row>
    <x:row r="19">
      <x:c r="A19" s="65" t="str">
        <x:v>已运营/已投产爬坡</x:v>
      </x:c>
      <x:c r="B19" s="117" t="n">
        <x:v>0.95</x:v>
      </x:c>
      <x:c r="C19" s="32" t="str">
        <x:v>已有产量、设备与许可</x:v>
      </x:c>
      <x:c r="D19" s="32" t="str">
        <x:v>按公司指导附近建模，并保留运营扰动</x:v>
      </x:c>
    </x:row>
    <x:row r="20">
      <x:c r="A20" s="65" t="str">
        <x:v>在建/董事会批准</x:v>
      </x:c>
      <x:c r="B20" s="117" t="n">
        <x:v>0.85</x:v>
      </x:c>
      <x:c r="C20" s="32" t="str">
        <x:v>资本已承诺、主体工程推进</x:v>
      </x:c>
      <x:c r="D20" s="32" t="str">
        <x:v>按投产节点并设置1–3年爬坡</x:v>
      </x:c>
    </x:row>
    <x:row r="21">
      <x:c r="A21" s="65" t="str">
        <x:v>已批准/融资与许可未闭合</x:v>
      </x:c>
      <x:c r="B21" s="117" t="n">
        <x:v>0.65</x:v>
      </x:c>
      <x:c r="C21" s="32" t="str">
        <x:v>可研完成但仍有关键先决条件</x:v>
      </x:c>
      <x:c r="D21" s="32" t="str">
        <x:v>按延后情景计入部分贡献</x:v>
      </x:c>
    </x:row>
    <x:row r="22">
      <x:c r="A22" s="65" t="str">
        <x:v>可研/开发前期</x:v>
      </x:c>
      <x:c r="B22" s="117" t="n">
        <x:v>0.4</x:v>
      </x:c>
      <x:c r="C22" s="32" t="str">
        <x:v>尚未最终投资决定</x:v>
      </x:c>
      <x:c r="D22" s="32" t="str">
        <x:v>2030年前通常不计或少量计入</x:v>
      </x:c>
    </x:row>
    <x:row r="23">
      <x:c r="A23" s="65" t="str">
        <x:v>政治/法律重启</x:v>
      </x:c>
      <x:c r="B23" s="117" t="n">
        <x:v>0.5</x:v>
      </x:c>
      <x:c r="C23" s="32" t="str">
        <x:v>资产存在但运营权不确定</x:v>
      </x:c>
      <x:c r="D23" s="32" t="str">
        <x:v>单独列为选择权，不把存量矿处理误作复产</x:v>
      </x:c>
    </x:row>
    <x:row r="24">
      <x:c r="A24" s="65" t="str">
        <x:v>早期勘探</x:v>
      </x:c>
      <x:c r="B24" s="117" t="n">
        <x:v>0.15</x:v>
      </x:c>
      <x:c r="C24" s="32" t="str">
        <x:v>资源规模可能大但工程基础不足</x:v>
      </x:c>
      <x:c r="D24" s="32" t="str">
        <x:v>基准情景通常不计入2035前供给</x:v>
      </x:c>
    </x:row>
  </x:sheetData>
  <x:mergeCells>
    <x:mergeCell ref="A1:L1"/>
    <x:mergeCell ref="A3:L3"/>
    <x:mergeCell ref="A10:L10"/>
    <x:mergeCell ref="A17:L17"/>
  </x:mergeCells>
  <x:conditionalFormatting sqref="B19:B24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{2253F550-637A-0F68-985B-9903E22CD526}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253F550-637A-0F68-985B-9903E22CD526}">
            <x14:dataBar gradient="1">
              <x14:cfvo type="min"/>
              <x14:cfvo type="max"/>
              <x14:fillColor rgb="FFA02B93"/>
            </x14:dataBar>
          </x14:cfRule>
          <xm:sqref>B19:B24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0" hidden="0" customWidth="1"/>
    <x:col min="3" max="3" width="42" hidden="0" customWidth="1"/>
    <x:col min="4" max="4" width="16" hidden="0" customWidth="1"/>
    <x:col min="5" max="5" width="18" hidden="0" customWidth="1"/>
    <x:col min="6" max="6" width="30" hidden="0" customWidth="1"/>
    <x:col min="7" max="7" width="58" hidden="0" customWidth="1"/>
    <x:col min="8" max="8" width="52" hidden="0" customWidth="1"/>
  </x:cols>
  <x:sheetData>
    <x:row r="1" ht="28" customHeight="1">
      <x:c r="A1" s="5" t="str">
        <x:v>来源索引与可追溯性</x:v>
      </x:c>
      <x:c r="B1" s="5" t="str">
        <x:v>来源索引与可追溯性</x:v>
      </x:c>
      <x:c r="C1" s="5" t="str">
        <x:v>来源索引与可追溯性</x:v>
      </x:c>
      <x:c r="D1" s="5" t="str">
        <x:v>来源索引与可追溯性</x:v>
      </x:c>
      <x:c r="E1" s="5" t="str">
        <x:v>来源索引与可追溯性</x:v>
      </x:c>
      <x:c r="F1" s="5" t="str">
        <x:v>来源索引与可追溯性</x:v>
      </x:c>
      <x:c r="G1" s="5" t="str">
        <x:v>来源索引与可追溯性</x:v>
      </x:c>
      <x:c r="H1" s="5" t="str">
        <x:v>来源索引与可追溯性</x:v>
      </x:c>
    </x:row>
    <x:row r="3">
      <x:c r="A3" s="14" t="str">
        <x:v>编号</x:v>
      </x:c>
      <x:c r="B3" s="14" t="str">
        <x:v>机构</x:v>
      </x:c>
      <x:c r="C3" s="14" t="str">
        <x:v>资料名称</x:v>
      </x:c>
      <x:c r="D3" s="14" t="str">
        <x:v>发布日期</x:v>
      </x:c>
      <x:c r="E3" s="14" t="str">
        <x:v>来源等级</x:v>
      </x:c>
      <x:c r="F3" s="14" t="str">
        <x:v>本报告用途</x:v>
      </x:c>
      <x:c r="G3" s="14" t="str">
        <x:v>URL</x:v>
      </x:c>
      <x:c r="H3" s="14" t="str">
        <x:v>关键备注</x:v>
      </x:c>
    </x:row>
    <x:row r="4">
      <x:c r="A4" s="119" t="str">
        <x:v>S1</x:v>
      </x:c>
      <x:c r="B4" s="32" t="str">
        <x:v>USGS</x:v>
      </x:c>
      <x:c r="C4" s="32" t="str">
        <x:v>Mineral Commodity Summaries 2026 – Copper</x:v>
      </x:c>
      <x:c r="D4" s="32" t="str">
        <x:v>2026-02-06</x:v>
      </x:c>
      <x:c r="E4" s="32" t="str">
        <x:v>一级/政府</x:v>
      </x:c>
      <x:c r="F4" s="32" t="str">
        <x:v>2025矿山产量、储量、资源量</x:v>
      </x:c>
      <x:c r="G4" s="71" t="str">
        <x:v>https://pubs.usgs.gov/periodicals/mcs2026/mcs2026.pdf</x:v>
      </x:c>
      <x:c r="H4" s="32" t="str">
        <x:v>世界储量980Mt、矿产铜23Mt；国家数据存在四舍五入</x:v>
      </x:c>
    </x:row>
    <x:row r="5">
      <x:c r="A5" s="119" t="str">
        <x:v>S2</x:v>
      </x:c>
      <x:c r="B5" s="32" t="str">
        <x:v>ICSG</x:v>
      </x:c>
      <x:c r="C5" s="32" t="str">
        <x:v>Copper Market Forecast 2026–2027</x:v>
      </x:c>
      <x:c r="D5" s="32" t="str">
        <x:v>2026-04</x:v>
      </x:c>
      <x:c r="E5" s="32" t="str">
        <x:v>一级/政府间组织</x:v>
      </x:c>
      <x:c r="F5" s="32" t="str">
        <x:v>2026–2027全球矿山产量增速锚</x:v>
      </x:c>
      <x:c r="G5" s="71" t="str">
        <x:v>https://icsg.org/</x:v>
      </x:c>
      <x:c r="H5" s="32" t="str">
        <x:v>2026 +1.6%，2027 +2.3%</x:v>
      </x:c>
    </x:row>
    <x:row r="6">
      <x:c r="A6" s="119" t="str">
        <x:v>S3</x:v>
      </x:c>
      <x:c r="B6" s="32" t="str">
        <x:v>IEA</x:v>
      </x:c>
      <x:c r="C6" s="32" t="str">
        <x:v>Global Critical Minerals Outlook 2026</x:v>
      </x:c>
      <x:c r="D6" s="32" t="str">
        <x:v>2026</x:v>
      </x:c>
      <x:c r="E6" s="32" t="str">
        <x:v>一级/国际组织</x:v>
      </x:c>
      <x:c r="F6" s="32" t="str">
        <x:v>2035供给管线一致性校验</x:v>
      </x:c>
      <x:c r="G6" s="71" t="str">
        <x:v>https://www.iea.org/reports/global-critical-minerals-outlook-2026/outlook</x:v>
      </x:c>
      <x:c r="H6" s="32" t="str">
        <x:v>已宣布项目基准情景下2035铜供应缺口约25%（用于一致性校验，需求在第二步展开）</x:v>
      </x:c>
    </x:row>
    <x:row r="7">
      <x:c r="A7" s="119" t="str">
        <x:v>S4</x:v>
      </x:c>
      <x:c r="B7" s="32" t="str">
        <x:v>S&amp;P Global</x:v>
      </x:c>
      <x:c r="C7" s="32" t="str">
        <x:v>Mine cost outlook 2026</x:v>
      </x:c>
      <x:c r="D7" s="32" t="str">
        <x:v>2026-01-30</x:v>
      </x:c>
      <x:c r="E7" s="32" t="str">
        <x:v>二级/行业数据库</x:v>
      </x:c>
      <x:c r="F7" s="32" t="str">
        <x:v>全球成本锚</x:v>
      </x:c>
      <x:c r="G7" s="71" t="str">
        <x:v>https://www.spglobal.com/market-intelligence/en/news-insights/research/2026/01/mine-cost-outlook-2026-inflation-new-supply-reshape-global-mining-landscape</x:v>
      </x:c>
      <x:c r="H7" s="32" t="str">
        <x:v>2024 coproduct AISC 268.67c/lb；2029约270.53c/lb</x:v>
      </x:c>
    </x:row>
    <x:row r="8">
      <x:c r="A8" s="119" t="str">
        <x:v>S5</x:v>
      </x:c>
      <x:c r="B8" s="32" t="str">
        <x:v>Zijin Mining</x:v>
      </x:c>
      <x:c r="C8" s="32" t="str">
        <x:v>Julong Copper Mine</x:v>
      </x:c>
      <x:c r="D8" s="32" t="str">
        <x:v>2026</x:v>
      </x:c>
      <x:c r="E8" s="32" t="str">
        <x:v>一级/公司</x:v>
      </x:c>
      <x:c r="F8" s="32" t="str">
        <x:v>巨龙二期状态、达产能力</x:v>
      </x:c>
      <x:c r="G8" s="71" t="str">
        <x:v>https://www.zijinmining.com/global/program-detail-71738.htm</x:v>
      </x:c>
      <x:c r="H8" s="32" t="str">
        <x:v>二期2026年1月投产；设计300kt/y</x:v>
      </x:c>
    </x:row>
    <x:row r="9">
      <x:c r="A9" s="119" t="str">
        <x:v>S6</x:v>
      </x:c>
      <x:c r="B9" s="32" t="str">
        <x:v>福建省工信厅</x:v>
      </x:c>
      <x:c r="C9" s="32" t="str">
        <x:v>巨龙铜矿二期建成投产</x:v>
      </x:c>
      <x:c r="D9" s="32" t="str">
        <x:v>2026-01-26</x:v>
      </x:c>
      <x:c r="E9" s="32" t="str">
        <x:v>一级/政府</x:v>
      </x:c>
      <x:c r="F9" s="32" t="str">
        <x:v>巨龙2025与2026产量</x:v>
      </x:c>
      <x:c r="G9" s="71" t="str">
        <x:v>https://gxt.fujian.gov.cn/zwgk/xw/hydt/snhydt/202601/t20260126_7085161.htm</x:v>
      </x:c>
      <x:c r="H9" s="32" t="str">
        <x:v>2025&gt;190kt；2026预计300kt；达产300–350kt</x:v>
      </x:c>
    </x:row>
    <x:row r="10">
      <x:c r="A10" s="119" t="str">
        <x:v>S7</x:v>
      </x:c>
      <x:c r="B10" s="32" t="str">
        <x:v>证券时报</x:v>
      </x:c>
      <x:c r="C10" s="32" t="str">
        <x:v>西部矿业重点项目有序推进</x:v>
      </x:c>
      <x:c r="D10" s="32" t="str">
        <x:v>2025-05</x:v>
      </x:c>
      <x:c r="E10" s="32" t="str">
        <x:v>二级/主流财经媒体</x:v>
      </x:c>
      <x:c r="F10" s="32" t="str">
        <x:v>玉龙扩建</x:v>
      </x:c>
      <x:c r="G10" s="71" t="str">
        <x:v>https://stcn.com/article/detail/1822262.html</x:v>
      </x:c>
      <x:c r="H10" s="32" t="str">
        <x:v>2024玉龙159.1kt；扩建后180–200kt</x:v>
      </x:c>
    </x:row>
    <x:row r="11">
      <x:c r="A11" s="119" t="str">
        <x:v>S8</x:v>
      </x:c>
      <x:c r="B11" s="32" t="str">
        <x:v>Ivanhoe Mines</x:v>
      </x:c>
      <x:c r="C11" s="32" t="str">
        <x:v>Kamoa-Kakula updated study</x:v>
      </x:c>
      <x:c r="D11" s="32" t="str">
        <x:v>2026-03-31</x:v>
      </x:c>
      <x:c r="E11" s="32" t="str">
        <x:v>一级/公司技术报告摘要</x:v>
      </x:c>
      <x:c r="F11" s="32" t="str">
        <x:v>Kamoa 2026–2028产量及成本</x:v>
      </x:c>
      <x:c r="G11" s="71" t="str">
        <x:v>https://www.ivanhoemines.com/news-stories/news-release/ivanhoe-mines-announces-updated-independent-study-results-for-the-kamoa-kakula-copper-complex/</x:v>
      </x:c>
      <x:c r="H11" s="32" t="str">
        <x:v>2026 290–330kt；2027 380–420kt；2028起&gt;500kt</x:v>
      </x:c>
    </x:row>
    <x:row r="12">
      <x:c r="A12" s="119" t="str">
        <x:v>S9</x:v>
      </x:c>
      <x:c r="B12" s="32" t="str">
        <x:v>Rio Tinto</x:v>
      </x:c>
      <x:c r="C12" s="32" t="str">
        <x:v>Oyu Tolgoi mine plan update</x:v>
      </x:c>
      <x:c r="D12" s="32" t="str">
        <x:v>2025-06-06</x:v>
      </x:c>
      <x:c r="E12" s="32" t="str">
        <x:v>一级/公司</x:v>
      </x:c>
      <x:c r="F12" s="32" t="str">
        <x:v>Oyu爬坡</x:v>
      </x:c>
      <x:c r="G12" s="71" t="str">
        <x:v>https://www.riotinto.com/en/news/releases/2025/update-on-oyu-tolgoi-mine-plan</x:v>
      </x:c>
      <x:c r="H12" s="32" t="str">
        <x:v>2028–2036平均500kt/y</x:v>
      </x:c>
    </x:row>
    <x:row r="13">
      <x:c r="A13" s="119" t="str">
        <x:v>S10</x:v>
      </x:c>
      <x:c r="B13" s="32" t="str">
        <x:v>First Quantum</x:v>
      </x:c>
      <x:c r="C13" s="32" t="str">
        <x:v>2025 production &amp; 2026–2028 guidance</x:v>
      </x:c>
      <x:c r="D13" s="32" t="str">
        <x:v>2026-01</x:v>
      </x:c>
      <x:c r="E13" s="32" t="str">
        <x:v>一级/公司</x:v>
      </x:c>
      <x:c r="F13" s="32" t="str">
        <x:v>Kansanshi S3产量指导</x:v>
      </x:c>
      <x:c r="G13" s="71" t="str">
        <x:v>https://www.first-quantum.com/news/first-quantum-minerals-announces-2025-preliminary-production-and-2026-2028-guidance/</x:v>
      </x:c>
      <x:c r="H13" s="32" t="str">
        <x:v>Kansanshi 2025 181kt；2028指导230–260kt</x:v>
      </x:c>
    </x:row>
    <x:row r="14">
      <x:c r="A14" s="119" t="str">
        <x:v>S11</x:v>
      </x:c>
      <x:c r="B14" s="32" t="str">
        <x:v>Barrick</x:v>
      </x:c>
      <x:c r="C14" s="32" t="str">
        <x:v>Lumwana Super Pit</x:v>
      </x:c>
      <x:c r="D14" s="32" t="str">
        <x:v>2024-01 / 2026跟踪</x:v>
      </x:c>
      <x:c r="E14" s="32" t="str">
        <x:v>一级/公司</x:v>
      </x:c>
      <x:c r="F14" s="32" t="str">
        <x:v>Lumwana建设与产能</x:v>
      </x:c>
      <x:c r="G14" s="71" t="str">
        <x:v>https://www.barrick.com/English/news/news-details/2024/lumwana-super-pit-project-on-track-for-first-production-in-2028/default.aspx</x:v>
      </x:c>
      <x:c r="H14" s="32" t="str">
        <x:v>2028首产；约240kt/y，寿命30年以上</x:v>
      </x:c>
    </x:row>
    <x:row r="15">
      <x:c r="A15" s="119" t="str">
        <x:v>S12</x:v>
      </x:c>
      <x:c r="B15" s="32" t="str">
        <x:v>Antofagasta</x:v>
      </x:c>
      <x:c r="C15" s="32" t="str">
        <x:v>Centinela Second Concentrator</x:v>
      </x:c>
      <x:c r="D15" s="32" t="str">
        <x:v>2024-03 / 2025年报</x:v>
      </x:c>
      <x:c r="E15" s="32" t="str">
        <x:v>一级/公司</x:v>
      </x:c>
      <x:c r="F15" s="32" t="str">
        <x:v>Centinela新增产能</x:v>
      </x:c>
      <x:c r="G15" s="71" t="str">
        <x:v>https://www.antofagasta.co.uk/investors/news/2024/centinela-second-concentrator-financing/</x:v>
      </x:c>
      <x:c r="H15" s="32" t="str">
        <x:v>新增铜约144kt/y；2027首铜</x:v>
      </x:c>
    </x:row>
    <x:row r="16">
      <x:c r="A16" s="119" t="str">
        <x:v>S13</x:v>
      </x:c>
      <x:c r="B16" s="32" t="str">
        <x:v>Codelco</x:v>
      </x:c>
      <x:c r="C16" s="32" t="str">
        <x:v>2025 results and 2030 target</x:v>
      </x:c>
      <x:c r="D16" s="32" t="str">
        <x:v>2026-04</x:v>
      </x:c>
      <x:c r="E16" s="32" t="str">
        <x:v>一级/国有公司</x:v>
      </x:c>
      <x:c r="F16" s="32" t="str">
        <x:v>Codelco恢复路径</x:v>
      </x:c>
      <x:c r="G16" s="71" t="str">
        <x:v>https://www.codelco.com/en/prensa/2026/codelco-reafirma-solidez-operativa-y-rol-estrategico-para-el-desarrollo</x:v>
      </x:c>
      <x:c r="H16" s="32" t="str">
        <x:v>2025总产量1,439.7kt；2030目标1.7Mt</x:v>
      </x:c>
    </x:row>
    <x:row r="17">
      <x:c r="A17" s="119" t="str">
        <x:v>S14</x:v>
      </x:c>
      <x:c r="B17" s="32" t="str">
        <x:v>Teck</x:v>
      </x:c>
      <x:c r="C17" s="32" t="str">
        <x:v>Q3 2025 Operational Review</x:v>
      </x:c>
      <x:c r="D17" s="32" t="str">
        <x:v>2025-10</x:v>
      </x:c>
      <x:c r="E17" s="32" t="str">
        <x:v>一级/公司</x:v>
      </x:c>
      <x:c r="F17" s="32" t="str">
        <x:v>QB 2025–2028指导</x:v>
      </x:c>
      <x:c r="G17" s="71" t="str">
        <x:v>https://www.teck.com/media/Teck-Q3-2025-Financial-Report.pdf</x:v>
      </x:c>
      <x:c r="H17" s="32" t="str">
        <x:v>2026 200–235kt；2027 240–275kt；2028 220–255kt</x:v>
      </x:c>
    </x:row>
    <x:row r="18">
      <x:c r="A18" s="119" t="str">
        <x:v>S15</x:v>
      </x:c>
      <x:c r="B18" s="32" t="str">
        <x:v>Southern Copper</x:v>
      </x:c>
      <x:c r="C18" s="32" t="str">
        <x:v>FY2025 Results</x:v>
      </x:c>
      <x:c r="D18" s="32" t="str">
        <x:v>2026-01</x:v>
      </x:c>
      <x:c r="E18" s="32" t="str">
        <x:v>一级/公司</x:v>
      </x:c>
      <x:c r="F18" s="32" t="str">
        <x:v>Tía María、Los Chancas</x:v>
      </x:c>
      <x:c r="G18" s="71" t="str">
        <x:v>https://southerncoppercorp.com/eng/wp-content/uploads/sites/2/2026/01/pr260127.pdf</x:v>
      </x:c>
      <x:c r="H18" s="32" t="str">
        <x:v>Tía María 2027投产120kt/y；Los Chancas目标2031投产130kt/y</x:v>
      </x:c>
    </x:row>
    <x:row r="19">
      <x:c r="A19" s="119" t="str">
        <x:v>S16</x:v>
      </x:c>
      <x:c r="B19" s="32" t="str">
        <x:v>MMG</x:v>
      </x:c>
      <x:c r="C19" s="32" t="str">
        <x:v>Khoemacau operation</x:v>
      </x:c>
      <x:c r="D19" s="32" t="str">
        <x:v>2026</x:v>
      </x:c>
      <x:c r="E19" s="32" t="str">
        <x:v>一级/公司</x:v>
      </x:c>
      <x:c r="F19" s="32" t="str">
        <x:v>Khoemacau扩建</x:v>
      </x:c>
      <x:c r="G19" s="71" t="str">
        <x:v>https://www.mmg.com/operations/khoemacau/</x:v>
      </x:c>
      <x:c r="H19" s="32" t="str">
        <x:v>60→130kt/y；2028Q2最终调试</x:v>
      </x:c>
    </x:row>
    <x:row r="20">
      <x:c r="A20" s="119" t="str">
        <x:v>S17</x:v>
      </x:c>
      <x:c r="B20" s="32" t="str">
        <x:v>Barrick</x:v>
      </x:c>
      <x:c r="C20" s="32" t="str">
        <x:v>Reko Diq update</x:v>
      </x:c>
      <x:c r="D20" s="32" t="str">
        <x:v>2026-04-02</x:v>
      </x:c>
      <x:c r="E20" s="32" t="str">
        <x:v>一级/公司</x:v>
      </x:c>
      <x:c r="F20" s="32" t="str">
        <x:v>Reko Diq延期风险</x:v>
      </x:c>
      <x:c r="G20" s="71" t="str">
        <x:v>https://www.barrick.com/English/news/news-details/2026/barrick-provides-an-update-on-reko-diq/default.aspx</x:v>
      </x:c>
      <x:c r="H20" s="32" t="str">
        <x:v>开发活动放缓，项目审查延续至2027年中</x:v>
      </x:c>
    </x:row>
    <x:row r="21">
      <x:c r="A21" s="119" t="str">
        <x:v>S18</x:v>
      </x:c>
      <x:c r="B21" s="32" t="str">
        <x:v>Reuters</x:v>
      </x:c>
      <x:c r="C21" s="32" t="str">
        <x:v>Mingomba early-2030s output</x:v>
      </x:c>
      <x:c r="D21" s="32" t="str">
        <x:v>2026-03-18</x:v>
      </x:c>
      <x:c r="E21" s="32" t="str">
        <x:v>二级/权威媒体</x:v>
      </x:c>
      <x:c r="F21" s="32" t="str">
        <x:v>Mingomba时间与产能</x:v>
      </x:c>
      <x:c r="G21" s="71" t="str">
        <x:v>https://www.reuters.com/world/africa/kobold-metals-targets-early-2030s-copper-output-zambia-project-2026-03-18/</x:v>
      </x:c>
      <x:c r="H21" s="32" t="str">
        <x:v>目标300kt/y；2030年代初投产</x:v>
      </x:c>
    </x:row>
    <x:row r="22">
      <x:c r="A22" s="119" t="str">
        <x:v>S19</x:v>
      </x:c>
      <x:c r="B22" s="32" t="str">
        <x:v>First Quantum</x:v>
      </x:c>
      <x:c r="C22" s="32" t="str">
        <x:v>Cobre Panamá stockpile approval</x:v>
      </x:c>
      <x:c r="D22" s="32" t="str">
        <x:v>2026-04-07</x:v>
      </x:c>
      <x:c r="E22" s="32" t="str">
        <x:v>一级/公司</x:v>
      </x:c>
      <x:c r="F22" s="32" t="str">
        <x:v>区分存量矿处理与矿山复产</x:v>
      </x:c>
      <x:c r="G22" s="71" t="str">
        <x:v>https://www.first-quantum.com/news/government-of-panama-approves-processing-of-stockpiled-ore-at-cobre-panama/</x:v>
      </x:c>
      <x:c r="H22" s="32" t="str">
        <x:v>38Mt存量矿含约70kt可回收铜；明确不构成复产</x:v>
      </x:c>
    </x:row>
    <x:row r="23">
      <x:c r="A23" s="119" t="str">
        <x:v>S20</x:v>
      </x:c>
      <x:c r="B23" s="32" t="str">
        <x:v>Reuters</x:v>
      </x:c>
      <x:c r="C23" s="32" t="str">
        <x:v>Panama considers reopening structure</x:v>
      </x:c>
      <x:c r="D23" s="32" t="str">
        <x:v>2026-07-22</x:v>
      </x:c>
      <x:c r="E23" s="32" t="str">
        <x:v>二级/权威媒体</x:v>
      </x:c>
      <x:c r="F23" s="32" t="str">
        <x:v>Cobre Panamá最新政治方案</x:v>
      </x:c>
      <x:c r="G23" s="71" t="str">
        <x:v>https://www.reuters.com/legal/litigation/panama-weighs-creation-state-owned-miner-pave-way-cobre-panama-re-opening-2026-07-22/</x:v>
      </x:c>
      <x:c r="H23" s="32" t="str">
        <x:v>仍未决定复产；可能采用国有平台/合资结构</x:v>
      </x:c>
    </x:row>
    <x:row r="24">
      <x:c r="A24" s="119" t="str">
        <x:v>S21</x:v>
      </x:c>
      <x:c r="B24" s="32" t="str">
        <x:v>Trekor/Taseko</x:v>
      </x:c>
      <x:c r="C24" s="32" t="str">
        <x:v>Florence Copper project</x:v>
      </x:c>
      <x:c r="D24" s="32" t="str">
        <x:v>项目披露</x:v>
      </x:c>
      <x:c r="E24" s="32" t="str">
        <x:v>一级/公司</x:v>
      </x:c>
      <x:c r="F24" s="32" t="str">
        <x:v>Florence产能与成本</x:v>
      </x:c>
      <x:c r="G24" s="71" t="str">
        <x:v>https://www.trekormetals.com/investors/news-releases/taseko-mines-completes-notes-offering-and-moves-forward-with-florence-copper-commercial-production-facility</x:v>
      </x:c>
      <x:c r="H24" s="32" t="str">
        <x:v>40kt/y；C1约US$0.90/lb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de13b4a3afd34a86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4" hidden="0" customWidth="1"/>
    <x:col min="3" max="3" width="56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8" customHeight="1">
      <x:c r="A1" s="126" t="str">
        <x:v>铜矿成本模型关键假设</x:v>
      </x:c>
      <x:c r="B1" s="126" t="str">
        <x:v>铜矿成本模型关键假设</x:v>
      </x:c>
      <x:c r="C1" s="126" t="str">
        <x:v>铜矿成本模型关键假设</x:v>
      </x:c>
      <x:c r="D1" s="126" t="str">
        <x:v>铜矿成本模型关键假设</x:v>
      </x:c>
      <x:c r="E1" s="126" t="str">
        <x:v>铜矿成本模型关键假设</x:v>
      </x:c>
      <x:c r="F1" s="126" t="str">
        <x:v>铜矿成本模型关键假设</x:v>
      </x:c>
      <x:c r="G1" s="126" t="str">
        <x:v>铜矿成本模型关键假设</x:v>
      </x:c>
      <x:c r="H1" s="126" t="str">
        <x:v>铜矿成本模型关键假设</x:v>
      </x:c>
    </x:row>
    <x:row r="2">
      <x:c r="A2" s="57"/>
      <x:c r="B2" s="57"/>
      <x:c r="C2" s="57"/>
      <x:c r="D2" s="57"/>
      <x:c r="E2" s="57"/>
      <x:c r="F2" s="57"/>
      <x:c r="G2" s="57"/>
      <x:c r="H2" s="57"/>
    </x:row>
    <x:row r="3" ht="20" customHeight="1">
      <x:c r="A3" s="129" t="str">
        <x:v>资本回收率与风险参数</x:v>
      </x:c>
      <x:c r="B3" s="129" t="str">
        <x:v>资本回收率与风险参数</x:v>
      </x:c>
      <x:c r="C3" s="129" t="str">
        <x:v>资本回收率与风险参数</x:v>
      </x:c>
      <x:c r="D3" s="129" t="str">
        <x:v>资本回收率与风险参数</x:v>
      </x:c>
      <x:c r="E3" s="129" t="str">
        <x:v>资本回收率与风险参数</x:v>
      </x:c>
      <x:c r="F3" s="129" t="str">
        <x:v>资本回收率与风险参数</x:v>
      </x:c>
      <x:c r="G3" s="129" t="str">
        <x:v>资本回收率与风险参数</x:v>
      </x:c>
      <x:c r="H3" s="129" t="str">
        <x:v>资本回收率与风险参数</x:v>
      </x:c>
    </x:row>
    <x:row r="4">
      <x:c r="A4" s="135" t="str">
        <x:v>项目风险档位</x:v>
      </x:c>
      <x:c r="B4" s="135" t="str">
        <x:v>资本回收率/门槛率</x:v>
      </x:c>
      <x:c r="C4" s="135" t="str">
        <x:v>额外风险溢价参考</x:v>
      </x:c>
      <x:c r="D4" s="135" t="str">
        <x:v>解释</x:v>
      </x:c>
      <x:c r="E4" s="57"/>
      <x:c r="F4" s="57"/>
      <x:c r="G4" s="57"/>
      <x:c r="H4" s="57"/>
    </x:row>
    <x:row r="5">
      <x:c r="A5" s="147" t="str">
        <x:v>低/成熟法域</x:v>
      </x:c>
      <x:c r="B5" s="148" t="n">
        <x:v>0.1</x:v>
      </x:c>
      <x:c r="C5" s="148" t="n">
        <x:v>0</x:v>
      </x:c>
      <x:c r="D5" s="32" t="str">
        <x:v>已投产或成熟法域、许可与基础设施较完整</x:v>
      </x:c>
      <x:c r="E5" s="57"/>
      <x:c r="F5" s="57"/>
      <x:c r="G5" s="57"/>
      <x:c r="H5" s="57"/>
    </x:row>
    <x:row r="6">
      <x:c r="A6" s="147" t="str">
        <x:v>中等</x:v>
      </x:c>
      <x:c r="B6" s="148" t="n">
        <x:v>0.12</x:v>
      </x:c>
      <x:c r="C6" s="148" t="n">
        <x:v>0.05</x:v>
      </x:c>
      <x:c r="D6" s="32" t="str">
        <x:v>许可、融资或工程存在常规不确定性</x:v>
      </x:c>
      <x:c r="E6" s="57"/>
      <x:c r="F6" s="57"/>
      <x:c r="G6" s="57"/>
      <x:c r="H6" s="57"/>
    </x:row>
    <x:row r="7">
      <x:c r="A7" s="147" t="str">
        <x:v>高</x:v>
      </x:c>
      <x:c r="B7" s="148" t="n">
        <x:v>0.14</x:v>
      </x:c>
      <x:c r="C7" s="148" t="n">
        <x:v>0.1</x:v>
      </x:c>
      <x:c r="D7" s="32" t="str">
        <x:v>政治、社会许可、深井/复杂工程等风险较高</x:v>
      </x:c>
      <x:c r="E7" s="57"/>
      <x:c r="F7" s="57"/>
      <x:c r="G7" s="57"/>
      <x:c r="H7" s="57"/>
    </x:row>
    <x:row r="8">
      <x:c r="A8" s="147" t="str">
        <x:v>很高</x:v>
      </x:c>
      <x:c r="B8" s="148" t="n">
        <x:v>0.16</x:v>
      </x:c>
      <x:c r="C8" s="148" t="n">
        <x:v>0.15</x:v>
      </x:c>
      <x:c r="D8" s="32" t="str">
        <x:v>安全、法律或国家风险可能重设项目时间与资本</x:v>
      </x:c>
      <x:c r="E8" s="57"/>
      <x:c r="F8" s="57"/>
      <x:c r="G8" s="57"/>
      <x:c r="H8" s="57"/>
    </x:row>
    <x:row r="9">
      <x:c r="A9" s="57"/>
      <x:c r="B9" s="57"/>
      <x:c r="C9" s="57"/>
      <x:c r="D9" s="57"/>
      <x:c r="E9" s="57"/>
      <x:c r="F9" s="57"/>
      <x:c r="G9" s="57"/>
      <x:c r="H9" s="57"/>
    </x:row>
    <x:row r="10" ht="20" customHeight="1">
      <x:c r="A10" s="129" t="str">
        <x:v>名义成本升级率</x:v>
      </x:c>
      <x:c r="B10" s="129" t="str">
        <x:v>名义成本升级率</x:v>
      </x:c>
      <x:c r="C10" s="129" t="str">
        <x:v>名义成本升级率</x:v>
      </x:c>
      <x:c r="D10" s="129" t="str">
        <x:v>名义成本升级率</x:v>
      </x:c>
      <x:c r="E10" s="129" t="str">
        <x:v>名义成本升级率</x:v>
      </x:c>
      <x:c r="F10" s="129" t="str">
        <x:v>名义成本升级率</x:v>
      </x:c>
      <x:c r="G10" s="129" t="str">
        <x:v>名义成本升级率</x:v>
      </x:c>
      <x:c r="H10" s="129" t="str">
        <x:v>名义成本升级率</x:v>
      </x:c>
    </x:row>
    <x:row r="11">
      <x:c r="A11" s="135" t="str">
        <x:v>年份</x:v>
      </x:c>
      <x:c r="B11" s="135" t="str">
        <x:v>成本/资本升级率</x:v>
      </x:c>
      <x:c r="C11" s="135" t="str">
        <x:v>累计指数（2025=1）</x:v>
      </x:c>
      <x:c r="D11" s="57"/>
      <x:c r="E11" s="57"/>
      <x:c r="F11" s="57"/>
      <x:c r="G11" s="57"/>
      <x:c r="H11" s="57"/>
    </x:row>
    <x:row r="12">
      <x:c r="A12" s="147" t="n">
        <x:v>2025</x:v>
      </x:c>
      <x:c r="B12" s="149" t="n">
        <x:v>0</x:v>
      </x:c>
      <x:c r="C12" s="150" t="n">
        <x:v>1</x:v>
      </x:c>
      <x:c r="D12" s="57"/>
      <x:c r="E12" s="57"/>
      <x:c r="F12" s="57"/>
      <x:c r="G12" s="57"/>
      <x:c r="H12" s="57"/>
    </x:row>
    <x:row r="13">
      <x:c r="A13" s="147" t="n">
        <x:v>2026</x:v>
      </x:c>
      <x:c r="B13" s="149" t="n">
        <x:v>0.03</x:v>
      </x:c>
      <x:c r="C13" s="150" t="n">
        <x:f>C12*(1+B13)</x:f>
        <x:v>1.03</x:v>
      </x:c>
      <x:c r="D13" s="57"/>
      <x:c r="E13" s="57"/>
      <x:c r="F13" s="57"/>
      <x:c r="G13" s="57"/>
      <x:c r="H13" s="57"/>
    </x:row>
    <x:row r="14">
      <x:c r="A14" s="147" t="n">
        <x:v>2027</x:v>
      </x:c>
      <x:c r="B14" s="149" t="n">
        <x:v>0.03</x:v>
      </x:c>
      <x:c r="C14" s="150" t="n">
        <x:f>C13*(1+B14)</x:f>
        <x:v>1.0609</x:v>
      </x:c>
      <x:c r="D14" s="57"/>
      <x:c r="E14" s="57"/>
      <x:c r="F14" s="57"/>
      <x:c r="G14" s="57"/>
      <x:c r="H14" s="57"/>
    </x:row>
    <x:row r="15">
      <x:c r="A15" s="147" t="n">
        <x:v>2028</x:v>
      </x:c>
      <x:c r="B15" s="149" t="n">
        <x:v>0.028</x:v>
      </x:c>
      <x:c r="C15" s="150" t="n">
        <x:f>C14*(1+B15)</x:f>
        <x:v>1.0906052</x:v>
      </x:c>
      <x:c r="D15" s="57"/>
      <x:c r="E15" s="57"/>
      <x:c r="F15" s="57"/>
      <x:c r="G15" s="57"/>
      <x:c r="H15" s="57"/>
    </x:row>
    <x:row r="16">
      <x:c r="A16" s="147" t="n">
        <x:v>2029</x:v>
      </x:c>
      <x:c r="B16" s="149" t="n">
        <x:v>0.028</x:v>
      </x:c>
      <x:c r="C16" s="150" t="n">
        <x:f>C15*(1+B16)</x:f>
        <x:v>1.1211421456</x:v>
      </x:c>
      <x:c r="D16" s="57"/>
      <x:c r="E16" s="57"/>
      <x:c r="F16" s="57"/>
      <x:c r="G16" s="57"/>
      <x:c r="H16" s="57"/>
    </x:row>
    <x:row r="17">
      <x:c r="A17" s="147" t="n">
        <x:v>2030</x:v>
      </x:c>
      <x:c r="B17" s="149" t="n">
        <x:v>0.027</x:v>
      </x:c>
      <x:c r="C17" s="150" t="n">
        <x:f>C16*(1+B17)</x:f>
        <x:v>1.1514129835312</x:v>
      </x:c>
      <x:c r="D17" s="57"/>
      <x:c r="E17" s="57"/>
      <x:c r="F17" s="57"/>
      <x:c r="G17" s="57"/>
      <x:c r="H17" s="57"/>
    </x:row>
    <x:row r="18">
      <x:c r="A18" s="147" t="n">
        <x:v>2031</x:v>
      </x:c>
      <x:c r="B18" s="149" t="n">
        <x:v>0.025</x:v>
      </x:c>
      <x:c r="C18" s="150" t="n">
        <x:f>C17*(1+B18)</x:f>
        <x:v>1.1801983081194798</x:v>
      </x:c>
      <x:c r="D18" s="57"/>
      <x:c r="E18" s="57"/>
      <x:c r="F18" s="57"/>
      <x:c r="G18" s="57"/>
      <x:c r="H18" s="57"/>
    </x:row>
    <x:row r="19">
      <x:c r="A19" s="147" t="n">
        <x:v>2032</x:v>
      </x:c>
      <x:c r="B19" s="149" t="n">
        <x:v>0.025</x:v>
      </x:c>
      <x:c r="C19" s="150" t="n">
        <x:f>C18*(1+B19)</x:f>
        <x:v>1.2097032658224667</x:v>
      </x:c>
      <x:c r="D19" s="57"/>
      <x:c r="E19" s="57"/>
      <x:c r="F19" s="57"/>
      <x:c r="G19" s="57"/>
      <x:c r="H19" s="57"/>
    </x:row>
    <x:row r="20">
      <x:c r="A20" s="147" t="n">
        <x:v>2033</x:v>
      </x:c>
      <x:c r="B20" s="149" t="n">
        <x:v>0.025</x:v>
      </x:c>
      <x:c r="C20" s="150" t="n">
        <x:f>C19*(1+B20)</x:f>
        <x:v>1.2399458474680283</x:v>
      </x:c>
      <x:c r="D20" s="57"/>
      <x:c r="E20" s="57"/>
      <x:c r="F20" s="57"/>
      <x:c r="G20" s="57"/>
      <x:c r="H20" s="57"/>
    </x:row>
    <x:row r="21">
      <x:c r="A21" s="147" t="n">
        <x:v>2034</x:v>
      </x:c>
      <x:c r="B21" s="149" t="n">
        <x:v>0.025</x:v>
      </x:c>
      <x:c r="C21" s="150" t="n">
        <x:f>C20*(1+B21)</x:f>
        <x:v>1.270944493654729</x:v>
      </x:c>
      <x:c r="D21" s="57"/>
      <x:c r="E21" s="57"/>
      <x:c r="F21" s="57"/>
      <x:c r="G21" s="57"/>
      <x:c r="H21" s="57"/>
    </x:row>
    <x:row r="22">
      <x:c r="A22" s="147" t="n">
        <x:v>2035</x:v>
      </x:c>
      <x:c r="B22" s="149" t="n">
        <x:v>0.025</x:v>
      </x:c>
      <x:c r="C22" s="150" t="n">
        <x:f>C21*(1+B22)</x:f>
        <x:v>1.302718105996097</x:v>
      </x:c>
      <x:c r="D22" s="57"/>
      <x:c r="E22" s="57"/>
      <x:c r="F22" s="57"/>
      <x:c r="G22" s="57"/>
      <x:c r="H22" s="57"/>
    </x:row>
    <x:row r="23">
      <x:c r="A23" s="57"/>
      <x:c r="B23" s="57"/>
      <x:c r="C23" s="57"/>
      <x:c r="D23" s="57"/>
      <x:c r="E23" s="57"/>
      <x:c r="F23" s="57"/>
      <x:c r="G23" s="57"/>
      <x:c r="H23" s="57"/>
    </x:row>
    <x:row r="24" ht="20" customHeight="1">
      <x:c r="A24" s="129" t="str">
        <x:v>外汇及口径假设</x:v>
      </x:c>
      <x:c r="B24" s="129" t="str">
        <x:v>外汇及口径假设</x:v>
      </x:c>
      <x:c r="C24" s="129" t="str">
        <x:v>外汇及口径假设</x:v>
      </x:c>
      <x:c r="D24" s="129" t="str">
        <x:v>外汇及口径假设</x:v>
      </x:c>
      <x:c r="E24" s="129" t="str">
        <x:v>外汇及口径假设</x:v>
      </x:c>
      <x:c r="F24" s="129" t="str">
        <x:v>外汇及口径假设</x:v>
      </x:c>
      <x:c r="G24" s="129" t="str">
        <x:v>外汇及口径假设</x:v>
      </x:c>
      <x:c r="H24" s="129" t="str">
        <x:v>外汇及口径假设</x:v>
      </x:c>
    </x:row>
    <x:row r="25">
      <x:c r="A25" s="135" t="str">
        <x:v>假设</x:v>
      </x:c>
      <x:c r="B25" s="135" t="str">
        <x:v>数值</x:v>
      </x:c>
      <x:c r="C25" s="135" t="str">
        <x:v>用途</x:v>
      </x:c>
      <x:c r="D25" s="57"/>
      <x:c r="E25" s="57"/>
      <x:c r="F25" s="57"/>
      <x:c r="G25" s="57"/>
      <x:c r="H25" s="57"/>
    </x:row>
    <x:row r="26">
      <x:c r="A26" s="144" t="str">
        <x:v>一般CAD/USD换算</x:v>
      </x:c>
      <x:c r="B26" s="151" t="n">
        <x:v>0.74</x:v>
      </x:c>
      <x:c r="C26" s="32" t="str">
        <x:v>Yellowhead等以加元披露、需换算为美元的项目</x:v>
      </x:c>
      <x:c r="D26" s="57"/>
      <x:c r="E26" s="57"/>
      <x:c r="F26" s="57"/>
      <x:c r="G26" s="57"/>
      <x:c r="H26" s="57"/>
    </x:row>
    <x:row r="27">
      <x:c r="A27" s="144" t="str">
        <x:v>Casino可研CAD/USD</x:v>
      </x:c>
      <x:c r="B27" s="151" t="n">
        <x:v>0.8</x:v>
      </x:c>
      <x:c r="C27" s="32" t="str">
        <x:v>沿用该可研经济分析采用/接近的换算口径</x:v>
      </x:c>
      <x:c r="D27" s="57"/>
      <x:c r="E27" s="57"/>
      <x:c r="F27" s="57"/>
      <x:c r="G27" s="57"/>
      <x:c r="H27" s="57"/>
    </x:row>
    <x:row r="28">
      <x:c r="A28" s="144" t="str">
        <x:v>1 kt铜对应百万磅</x:v>
      </x:c>
      <x:c r="B28" s="151" t="n">
        <x:v>2.20462262</x:v>
      </x:c>
      <x:c r="C28" s="32" t="str">
        <x:v>产量与单位成本换算</x:v>
      </x:c>
      <x:c r="D28" s="57"/>
      <x:c r="E28" s="57"/>
      <x:c r="F28" s="57"/>
      <x:c r="G28" s="57"/>
      <x:c r="H28" s="57"/>
    </x:row>
    <x:row r="29">
      <x:c r="A29" s="144" t="str">
        <x:v>全球2025矿产铜 (kt)</x:v>
      </x:c>
      <x:c r="B29" s="151" t="n">
        <x:v>23000</x:v>
      </x:c>
      <x:c r="C29" s="32" t="str">
        <x:v>计算公开在产样本覆盖率</x:v>
      </x:c>
      <x:c r="D29" s="57"/>
      <x:c r="E29" s="57"/>
      <x:c r="F29" s="57"/>
      <x:c r="G29" s="57"/>
      <x:c r="H29" s="57"/>
    </x:row>
    <x:row r="30">
      <x:c r="A30" s="57"/>
      <x:c r="B30" s="57"/>
      <x:c r="C30" s="57"/>
      <x:c r="D30" s="57"/>
      <x:c r="E30" s="57"/>
      <x:c r="F30" s="57"/>
      <x:c r="G30" s="57"/>
      <x:c r="H30" s="57"/>
    </x:row>
    <x:row r="31" ht="20" customHeight="1">
      <x:c r="A31" s="129" t="str">
        <x:v>模型公式与边界</x:v>
      </x:c>
      <x:c r="B31" s="129" t="str">
        <x:v>模型公式与边界</x:v>
      </x:c>
      <x:c r="C31" s="129" t="str">
        <x:v>模型公式与边界</x:v>
      </x:c>
      <x:c r="D31" s="129" t="str">
        <x:v>模型公式与边界</x:v>
      </x:c>
      <x:c r="E31" s="129" t="str">
        <x:v>模型公式与边界</x:v>
      </x:c>
      <x:c r="F31" s="129" t="str">
        <x:v>模型公式与边界</x:v>
      </x:c>
      <x:c r="G31" s="129" t="str">
        <x:v>模型公式与边界</x:v>
      </x:c>
      <x:c r="H31" s="129" t="str">
        <x:v>模型公式与边界</x:v>
      </x:c>
    </x:row>
    <x:row r="32">
      <x:c r="A32" s="144" t="str">
        <x:v>资本回收因子 CRF</x:v>
      </x:c>
      <x:c r="B32" s="146" t="str">
        <x:v>r×(1+r)^n / ((1+r)^n−1)</x:v>
      </x:c>
      <x:c r="C32" s="146" t="str">
        <x:v>用项目风险对应的门槛率，将初始资本转为等额年度资本回收要求</x:v>
      </x:c>
      <x:c r="D32" s="57"/>
      <x:c r="E32" s="57"/>
      <x:c r="F32" s="57"/>
      <x:c r="G32" s="57"/>
      <x:c r="H32" s="57"/>
    </x:row>
    <x:row r="33">
      <x:c r="A33" s="144" t="str">
        <x:v>初始资本回收/磅</x:v>
      </x:c>
      <x:c r="B33" s="146" t="str">
        <x:v>初始资本×CRF ÷ 年均可销售铜磅</x:v>
      </x:c>
      <x:c r="C33" s="146" t="str">
        <x:v>不是会计折旧；用于衡量新建项目资本占用</x:v>
      </x:c>
      <x:c r="D33" s="57"/>
      <x:c r="E33" s="57"/>
      <x:c r="F33" s="57"/>
      <x:c r="G33" s="57"/>
      <x:c r="H33" s="57"/>
    </x:row>
    <x:row r="34">
      <x:c r="A34" s="144" t="str">
        <x:v>其他资本摊销/磅</x:v>
      </x:c>
      <x:c r="B34" s="146" t="str">
        <x:v>维持资本+递延剥离+关闭资本 ÷ 寿命期铜量</x:v>
      </x:c>
      <x:c r="C34" s="146" t="str">
        <x:v>未贴现，属于透明的成本下限估计</x:v>
      </x:c>
      <x:c r="D34" s="57"/>
      <x:c r="E34" s="57"/>
      <x:c r="F34" s="57"/>
      <x:c r="G34" s="57"/>
      <x:c r="H34" s="57"/>
    </x:row>
    <x:row r="35">
      <x:c r="A35" s="144" t="str">
        <x:v>模型全成本下限</x:v>
      </x:c>
      <x:c r="B35" s="146" t="str">
        <x:v>净C1+资本回收+其他资本摊销+副产品压力</x:v>
      </x:c>
      <x:c r="C35" s="146" t="str">
        <x:v>不含税收、融资结构和所有超支情形</x:v>
      </x:c>
      <x:c r="D35" s="57"/>
      <x:c r="E35" s="57"/>
      <x:c r="F35" s="57"/>
      <x:c r="G35" s="57"/>
      <x:c r="H35" s="57"/>
    </x:row>
    <x:row r="36">
      <x:c r="A36" s="144" t="str">
        <x:v>风险调整激励参考</x:v>
      </x:c>
      <x:c r="B36" s="146" t="str">
        <x:v>max(全成本下限, 可研铜价)×(1+风险溢价)</x:v>
      </x:c>
      <x:c r="C36" s="146" t="str">
        <x:v>是供给激励参考，不是精确盈亏平衡价，也不是第三步铜价预测</x:v>
      </x:c>
      <x:c r="D36" s="57"/>
      <x:c r="E36" s="57"/>
      <x:c r="F36" s="57"/>
      <x:c r="G36" s="57"/>
      <x:c r="H36" s="57"/>
    </x:row>
    <x:row r="37">
      <x:c r="A37" s="57"/>
      <x:c r="B37" s="57"/>
      <x:c r="C37" s="57"/>
      <x:c r="D37" s="57"/>
      <x:c r="E37" s="57"/>
      <x:c r="F37" s="57"/>
      <x:c r="G37" s="57"/>
      <x:c r="H37" s="57"/>
    </x:row>
    <x:row r="38">
      <x:c r="A38" s="57"/>
      <x:c r="B38" s="57"/>
      <x:c r="C38" s="57"/>
      <x:c r="D38" s="57"/>
      <x:c r="E38" s="57"/>
      <x:c r="F38" s="57"/>
      <x:c r="G38" s="57"/>
      <x:c r="H38" s="57"/>
    </x:row>
    <x:row r="39">
      <x:c r="A39" s="57"/>
      <x:c r="B39" s="57"/>
      <x:c r="C39" s="57"/>
      <x:c r="D39" s="57"/>
      <x:c r="E39" s="57"/>
      <x:c r="F39" s="57"/>
      <x:c r="G39" s="57"/>
      <x:c r="H39" s="57"/>
    </x:row>
    <x:row r="40">
      <x:c r="A40" s="57"/>
      <x:c r="B40" s="57"/>
      <x:c r="C40" s="57"/>
      <x:c r="D40" s="57"/>
      <x:c r="E40" s="57"/>
      <x:c r="F40" s="57"/>
      <x:c r="G40" s="57"/>
      <x:c r="H40" s="57"/>
    </x:row>
  </x:sheetData>
  <x:mergeCells>
    <x:mergeCell ref="A1:H1"/>
    <x:mergeCell ref="A3:H3"/>
    <x:mergeCell ref="A10:H10"/>
    <x:mergeCell ref="A24:H24"/>
    <x:mergeCell ref="A31:H31"/>
  </x:mergeCells>
  <x:pageMargins left="0.7" right="0.7" top="0.75" bottom="0.75" header="0.3" footer="0.3"/>
</x:worksheet>
</file>